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tables/table1.xml" ContentType="application/vnd.openxmlformats-officedocument.spreadsheetml.table+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showInkAnnotation="0" codeName="ThisWorkbook"/>
  <mc:AlternateContent xmlns:mc="http://schemas.openxmlformats.org/markup-compatibility/2006">
    <mc:Choice Requires="x15">
      <x15ac:absPath xmlns:x15ac="http://schemas.microsoft.com/office/spreadsheetml/2010/11/ac" url="C:\Users\DKCXP\Documents\CXP\Kunder\PWC\"/>
    </mc:Choice>
  </mc:AlternateContent>
  <xr:revisionPtr revIDLastSave="0" documentId="8_{417897A5-B7DB-46CF-95AC-7DE42817EC48}" xr6:coauthVersionLast="41" xr6:coauthVersionMax="41" xr10:uidLastSave="{00000000-0000-0000-0000-000000000000}"/>
  <bookViews>
    <workbookView xWindow="-120" yWindow="-120" windowWidth="29040" windowHeight="17640" tabRatio="829" firstSheet="1" activeTab="1" xr2:uid="{00000000-000D-0000-FFFF-FFFF00000000}"/>
  </bookViews>
  <sheets>
    <sheet name="1. Processer" sheetId="47" r:id="rId1"/>
    <sheet name="2a. Systemer" sheetId="23" r:id="rId2"/>
    <sheet name="2b. Systemdeling" sheetId="54" r:id="rId3"/>
    <sheet name="2c. Dataklassifikation" sheetId="20" r:id="rId4"/>
    <sheet name="Udregningsark" sheetId="56" state="hidden" r:id="rId5"/>
    <sheet name="2d. Personrisikovurdering" sheetId="46" r:id="rId6"/>
    <sheet name="2d. Grundlag for vurdering" sheetId="58" r:id="rId7"/>
    <sheet name="2e. Risikomatrix" sheetId="55" r:id="rId8"/>
    <sheet name="3a. Services (ikke system)" sheetId="50" r:id="rId9"/>
    <sheet name="3b. Dataklassifikation" sheetId="51" r:id="rId10"/>
    <sheet name="Source_dataklas." sheetId="2" r:id="rId11"/>
    <sheet name="Source_pivot" sheetId="44" state="hidden" r:id="rId12"/>
  </sheets>
  <externalReferences>
    <externalReference r:id="rId13"/>
    <externalReference r:id="rId14"/>
  </externalReferences>
  <definedNames>
    <definedName name="_xlnm._FilterDatabase" localSheetId="10" hidden="1">Source_dataklas.!$B$1:$C$49</definedName>
    <definedName name="AlleKategorier" localSheetId="0">[1]Source_dataklas.!#REF!</definedName>
    <definedName name="AlleKategorier" localSheetId="1">Source_dataklas.!#REF!</definedName>
    <definedName name="AlleKategorier" localSheetId="2">Source_dataklas.!#REF!</definedName>
    <definedName name="AlleKategorier" localSheetId="3">Source_dataklas.!#REF!</definedName>
    <definedName name="AlleKategorier" localSheetId="5">Source_dataklas.!#REF!</definedName>
    <definedName name="AlleKategorier" localSheetId="7">[2]Source_dataklas.!#REF!</definedName>
    <definedName name="AlleKategorier" localSheetId="8">[1]Source_dataklas.!#REF!</definedName>
    <definedName name="AlleKategorier" localSheetId="9">Source_dataklas.!#REF!</definedName>
    <definedName name="AlleKategorier" localSheetId="11">Source_dataklas.!#REF!</definedName>
    <definedName name="AlleKategorier">Source_dataklas.!#REF!</definedName>
    <definedName name="Booking">Source_dataklas.!$F$2:$F$10</definedName>
    <definedName name="Dataklassifikation" localSheetId="0">[1]Source_dataklas.!$A$2:$A$4</definedName>
    <definedName name="Dataklassifikation" localSheetId="7">[2]Source_dataklas.!$A$2:$A$4</definedName>
    <definedName name="Dataklassifikation" localSheetId="8">[1]Source_dataklas.!$A$2:$A$4</definedName>
    <definedName name="Dataklassifikation">Source_dataklas.!$A$2:$A$4</definedName>
    <definedName name="Dataansvar">Source_dataklas.!$H$2:$H$4</definedName>
    <definedName name="Fordelsprogram">Source_dataklas.!$E$2:$E$10</definedName>
    <definedName name="HR">Source_dataklas.!$D$2:$D$17</definedName>
    <definedName name="JaNej">Source_dataklas.!$G$2:$G$3</definedName>
    <definedName name="Processer" localSheetId="0">'1. Processer'!$B$10:$B$60</definedName>
    <definedName name="Processer" localSheetId="2">#REF!</definedName>
    <definedName name="Processer" localSheetId="7">#REF!</definedName>
    <definedName name="Processer" localSheetId="8">'3a. Services (ikke system)'!#REF!</definedName>
    <definedName name="Processer" localSheetId="9">#REF!</definedName>
    <definedName name="Processer">#REF!</definedName>
    <definedName name="Underproces" localSheetId="0">'1. Processer'!$C$11:$C$58</definedName>
    <definedName name="Underproces" localSheetId="2">#REF!</definedName>
    <definedName name="Underproces" localSheetId="7">#REF!</definedName>
    <definedName name="Underproces" localSheetId="8">'3a. Services (ikke system)'!#REF!</definedName>
    <definedName name="Underproces" localSheetId="9">#REF!</definedName>
    <definedName name="Underproce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 i="51" l="1"/>
  <c r="B5" i="20"/>
  <c r="B9" i="54" l="1"/>
  <c r="B3" i="56" l="1"/>
  <c r="AA3" i="56"/>
  <c r="AA4" i="56"/>
  <c r="AA5" i="56"/>
  <c r="AA6" i="56"/>
  <c r="AA7" i="56"/>
  <c r="AA8" i="56"/>
  <c r="AA9" i="56"/>
  <c r="AA10" i="56"/>
  <c r="AA11" i="56"/>
  <c r="AA12" i="56"/>
  <c r="AA13" i="56"/>
  <c r="AA14" i="56"/>
  <c r="AA15" i="56"/>
  <c r="AA16" i="56"/>
  <c r="AA17" i="56"/>
  <c r="AA18" i="56"/>
  <c r="AA19" i="56"/>
  <c r="AA20" i="56"/>
  <c r="AA21" i="56"/>
  <c r="AA22" i="56"/>
  <c r="AA23" i="56"/>
  <c r="AA24" i="56"/>
  <c r="AA25" i="56"/>
  <c r="AA26" i="56"/>
  <c r="AA27" i="56"/>
  <c r="AA28" i="56"/>
  <c r="AA29" i="56"/>
  <c r="AA30" i="56"/>
  <c r="AA31" i="56"/>
  <c r="AA32" i="56"/>
  <c r="AA33" i="56"/>
  <c r="AA34" i="56"/>
  <c r="AA35" i="56"/>
  <c r="AA36" i="56"/>
  <c r="AA37" i="56"/>
  <c r="AA38" i="56"/>
  <c r="AA39" i="56"/>
  <c r="AA40" i="56"/>
  <c r="AA41" i="56"/>
  <c r="AA42" i="56"/>
  <c r="AA43" i="56"/>
  <c r="AA44" i="56"/>
  <c r="AA45" i="56"/>
  <c r="AA46" i="56"/>
  <c r="AA47" i="56"/>
  <c r="AA48" i="56"/>
  <c r="Z3" i="56"/>
  <c r="Z4" i="56"/>
  <c r="Z5" i="56"/>
  <c r="Z6" i="56"/>
  <c r="Z7" i="56"/>
  <c r="Z8" i="56"/>
  <c r="Z9" i="56"/>
  <c r="Z10" i="56"/>
  <c r="Z11" i="56"/>
  <c r="Z12" i="56"/>
  <c r="Z13" i="56"/>
  <c r="Z14" i="56"/>
  <c r="Z15" i="56"/>
  <c r="Z16" i="56"/>
  <c r="Z17" i="56"/>
  <c r="Z18" i="56"/>
  <c r="Z19" i="56"/>
  <c r="Z20" i="56"/>
  <c r="Z21" i="56"/>
  <c r="Z22" i="56"/>
  <c r="Z23" i="56"/>
  <c r="Z24" i="56"/>
  <c r="Z25" i="56"/>
  <c r="Z26" i="56"/>
  <c r="Z27" i="56"/>
  <c r="Z28" i="56"/>
  <c r="Z29" i="56"/>
  <c r="Z30" i="56"/>
  <c r="Z31" i="56"/>
  <c r="Z32" i="56"/>
  <c r="Z33" i="56"/>
  <c r="Z34" i="56"/>
  <c r="Z35" i="56"/>
  <c r="Z36" i="56"/>
  <c r="Z37" i="56"/>
  <c r="Z38" i="56"/>
  <c r="Z39" i="56"/>
  <c r="Z40" i="56"/>
  <c r="Z41" i="56"/>
  <c r="Z42" i="56"/>
  <c r="Z43" i="56"/>
  <c r="Z44" i="56"/>
  <c r="Z45" i="56"/>
  <c r="Z46" i="56"/>
  <c r="Z47" i="56"/>
  <c r="Z48" i="56"/>
  <c r="Y3" i="56"/>
  <c r="Y4" i="56"/>
  <c r="Y5" i="56"/>
  <c r="Y6" i="56"/>
  <c r="Y7" i="56"/>
  <c r="Y8" i="56"/>
  <c r="Y9" i="56"/>
  <c r="Y10" i="56"/>
  <c r="Y11" i="56"/>
  <c r="Y12" i="56"/>
  <c r="Y13" i="56"/>
  <c r="Y14" i="56"/>
  <c r="Y15" i="56"/>
  <c r="Y16" i="56"/>
  <c r="Y17" i="56"/>
  <c r="Y18" i="56"/>
  <c r="Y19" i="56"/>
  <c r="Y20" i="56"/>
  <c r="Y21" i="56"/>
  <c r="Y22" i="56"/>
  <c r="Y23" i="56"/>
  <c r="Y24" i="56"/>
  <c r="Y25" i="56"/>
  <c r="Y26" i="56"/>
  <c r="Y27" i="56"/>
  <c r="Y28" i="56"/>
  <c r="Y29" i="56"/>
  <c r="Y30" i="56"/>
  <c r="Y31" i="56"/>
  <c r="Y32" i="56"/>
  <c r="Y33" i="56"/>
  <c r="Y34" i="56"/>
  <c r="Y35" i="56"/>
  <c r="Y36" i="56"/>
  <c r="Y37" i="56"/>
  <c r="Y38" i="56"/>
  <c r="Y39" i="56"/>
  <c r="Y40" i="56"/>
  <c r="Y41" i="56"/>
  <c r="Y42" i="56"/>
  <c r="Y43" i="56"/>
  <c r="Y44" i="56"/>
  <c r="Y45" i="56"/>
  <c r="Y46" i="56"/>
  <c r="Y47" i="56"/>
  <c r="Y48" i="56"/>
  <c r="X3" i="56"/>
  <c r="X4" i="56"/>
  <c r="X5" i="56"/>
  <c r="X6" i="56"/>
  <c r="X7" i="56"/>
  <c r="X8" i="56"/>
  <c r="X9" i="56"/>
  <c r="X10" i="56"/>
  <c r="X11" i="56"/>
  <c r="X12" i="56"/>
  <c r="X13" i="56"/>
  <c r="X14" i="56"/>
  <c r="X15" i="56"/>
  <c r="X16" i="56"/>
  <c r="X17" i="56"/>
  <c r="X18" i="56"/>
  <c r="X19" i="56"/>
  <c r="X20" i="56"/>
  <c r="X21" i="56"/>
  <c r="X22" i="56"/>
  <c r="X23" i="56"/>
  <c r="X24" i="56"/>
  <c r="X25" i="56"/>
  <c r="X26" i="56"/>
  <c r="X27" i="56"/>
  <c r="X28" i="56"/>
  <c r="X29" i="56"/>
  <c r="X30" i="56"/>
  <c r="X31" i="56"/>
  <c r="X32" i="56"/>
  <c r="X33" i="56"/>
  <c r="X34" i="56"/>
  <c r="X35" i="56"/>
  <c r="X36" i="56"/>
  <c r="X37" i="56"/>
  <c r="X38" i="56"/>
  <c r="X39" i="56"/>
  <c r="X40" i="56"/>
  <c r="X41" i="56"/>
  <c r="X42" i="56"/>
  <c r="X43" i="56"/>
  <c r="X44" i="56"/>
  <c r="X45" i="56"/>
  <c r="X46" i="56"/>
  <c r="X47" i="56"/>
  <c r="X48" i="56"/>
  <c r="W3" i="56"/>
  <c r="W4" i="56"/>
  <c r="W5" i="56"/>
  <c r="W6" i="56"/>
  <c r="W7" i="56"/>
  <c r="W8" i="56"/>
  <c r="W9" i="56"/>
  <c r="W10" i="56"/>
  <c r="W11" i="56"/>
  <c r="W12" i="56"/>
  <c r="W13" i="56"/>
  <c r="W14" i="56"/>
  <c r="W15" i="56"/>
  <c r="W16" i="56"/>
  <c r="W17" i="56"/>
  <c r="W18" i="56"/>
  <c r="W19" i="56"/>
  <c r="W20" i="56"/>
  <c r="W21" i="56"/>
  <c r="W22" i="56"/>
  <c r="W23" i="56"/>
  <c r="W24" i="56"/>
  <c r="W25" i="56"/>
  <c r="W26" i="56"/>
  <c r="W27" i="56"/>
  <c r="W28" i="56"/>
  <c r="W29" i="56"/>
  <c r="W30" i="56"/>
  <c r="W31" i="56"/>
  <c r="W32" i="56"/>
  <c r="W33" i="56"/>
  <c r="W34" i="56"/>
  <c r="W35" i="56"/>
  <c r="W36" i="56"/>
  <c r="W37" i="56"/>
  <c r="W38" i="56"/>
  <c r="W39" i="56"/>
  <c r="W40" i="56"/>
  <c r="W41" i="56"/>
  <c r="W42" i="56"/>
  <c r="W43" i="56"/>
  <c r="W44" i="56"/>
  <c r="W45" i="56"/>
  <c r="W46" i="56"/>
  <c r="W47" i="56"/>
  <c r="W48" i="56"/>
  <c r="V3" i="56"/>
  <c r="V4" i="56"/>
  <c r="V5" i="56"/>
  <c r="V6" i="56"/>
  <c r="V7" i="56"/>
  <c r="V8" i="56"/>
  <c r="V9" i="56"/>
  <c r="V10" i="56"/>
  <c r="V11" i="56"/>
  <c r="V12" i="56"/>
  <c r="V13" i="56"/>
  <c r="V14" i="56"/>
  <c r="V15" i="56"/>
  <c r="V16" i="56"/>
  <c r="V17" i="56"/>
  <c r="V18" i="56"/>
  <c r="V19" i="56"/>
  <c r="V20" i="56"/>
  <c r="V21" i="56"/>
  <c r="V22" i="56"/>
  <c r="V23" i="56"/>
  <c r="V24" i="56"/>
  <c r="V25" i="56"/>
  <c r="V26" i="56"/>
  <c r="V27" i="56"/>
  <c r="V28" i="56"/>
  <c r="V29" i="56"/>
  <c r="V30" i="56"/>
  <c r="V31" i="56"/>
  <c r="V32" i="56"/>
  <c r="V33" i="56"/>
  <c r="V34" i="56"/>
  <c r="V35" i="56"/>
  <c r="V36" i="56"/>
  <c r="V37" i="56"/>
  <c r="V38" i="56"/>
  <c r="V39" i="56"/>
  <c r="V40" i="56"/>
  <c r="V41" i="56"/>
  <c r="V42" i="56"/>
  <c r="V43" i="56"/>
  <c r="V44" i="56"/>
  <c r="V45" i="56"/>
  <c r="V46" i="56"/>
  <c r="V47" i="56"/>
  <c r="V48" i="56"/>
  <c r="U3" i="56"/>
  <c r="U4" i="56"/>
  <c r="U5" i="56"/>
  <c r="U6" i="56"/>
  <c r="U7" i="56"/>
  <c r="U8" i="56"/>
  <c r="U9" i="56"/>
  <c r="U10" i="56"/>
  <c r="U11" i="56"/>
  <c r="U12" i="56"/>
  <c r="U13" i="56"/>
  <c r="U14" i="56"/>
  <c r="U15" i="56"/>
  <c r="U16" i="56"/>
  <c r="U17" i="56"/>
  <c r="U18" i="56"/>
  <c r="U19" i="56"/>
  <c r="U20" i="56"/>
  <c r="U21" i="56"/>
  <c r="U22" i="56"/>
  <c r="U23" i="56"/>
  <c r="U24" i="56"/>
  <c r="U25" i="56"/>
  <c r="U26" i="56"/>
  <c r="U27" i="56"/>
  <c r="U28" i="56"/>
  <c r="U29" i="56"/>
  <c r="U30" i="56"/>
  <c r="U31" i="56"/>
  <c r="U32" i="56"/>
  <c r="U33" i="56"/>
  <c r="U34" i="56"/>
  <c r="U35" i="56"/>
  <c r="U36" i="56"/>
  <c r="U37" i="56"/>
  <c r="U38" i="56"/>
  <c r="U39" i="56"/>
  <c r="U40" i="56"/>
  <c r="U41" i="56"/>
  <c r="U42" i="56"/>
  <c r="U43" i="56"/>
  <c r="U44" i="56"/>
  <c r="U45" i="56"/>
  <c r="U46" i="56"/>
  <c r="U47" i="56"/>
  <c r="U48" i="56"/>
  <c r="T3" i="56"/>
  <c r="AB3" i="56" s="1"/>
  <c r="E5" i="55" s="1"/>
  <c r="T4" i="56"/>
  <c r="T5" i="56"/>
  <c r="T6" i="56"/>
  <c r="T7" i="56"/>
  <c r="T8" i="56"/>
  <c r="T9" i="56"/>
  <c r="T10" i="56"/>
  <c r="T11" i="56"/>
  <c r="AB11" i="56" s="1"/>
  <c r="E13" i="55" s="1"/>
  <c r="T12" i="56"/>
  <c r="T13" i="56"/>
  <c r="T14" i="56"/>
  <c r="T15" i="56"/>
  <c r="AB15" i="56" s="1"/>
  <c r="E17" i="55" s="1"/>
  <c r="T16" i="56"/>
  <c r="T17" i="56"/>
  <c r="T18" i="56"/>
  <c r="T19" i="56"/>
  <c r="AB19" i="56" s="1"/>
  <c r="E21" i="55" s="1"/>
  <c r="T20" i="56"/>
  <c r="T21" i="56"/>
  <c r="T22" i="56"/>
  <c r="T23" i="56"/>
  <c r="AB23" i="56" s="1"/>
  <c r="E25" i="55" s="1"/>
  <c r="T24" i="56"/>
  <c r="T25" i="56"/>
  <c r="T26" i="56"/>
  <c r="T27" i="56"/>
  <c r="AB27" i="56" s="1"/>
  <c r="E29" i="55" s="1"/>
  <c r="T28" i="56"/>
  <c r="T29" i="56"/>
  <c r="T30" i="56"/>
  <c r="T31" i="56"/>
  <c r="AB31" i="56" s="1"/>
  <c r="E33" i="55" s="1"/>
  <c r="T32" i="56"/>
  <c r="T33" i="56"/>
  <c r="T34" i="56"/>
  <c r="T35" i="56"/>
  <c r="AB35" i="56" s="1"/>
  <c r="E37" i="55" s="1"/>
  <c r="T36" i="56"/>
  <c r="T37" i="56"/>
  <c r="T38" i="56"/>
  <c r="T39" i="56"/>
  <c r="AB39" i="56" s="1"/>
  <c r="E41" i="55" s="1"/>
  <c r="T40" i="56"/>
  <c r="T41" i="56"/>
  <c r="T42" i="56"/>
  <c r="T43" i="56"/>
  <c r="AB43" i="56" s="1"/>
  <c r="T44" i="56"/>
  <c r="T45" i="56"/>
  <c r="T46" i="56"/>
  <c r="T47" i="56"/>
  <c r="AB47" i="56" s="1"/>
  <c r="T48" i="56"/>
  <c r="R3" i="56"/>
  <c r="R4" i="56"/>
  <c r="R5" i="56"/>
  <c r="R6" i="56"/>
  <c r="R7" i="56"/>
  <c r="R8" i="56"/>
  <c r="R9" i="56"/>
  <c r="R10" i="56"/>
  <c r="R11" i="56"/>
  <c r="R12" i="56"/>
  <c r="R13" i="56"/>
  <c r="R14" i="56"/>
  <c r="R15" i="56"/>
  <c r="R16" i="56"/>
  <c r="R17" i="56"/>
  <c r="R18" i="56"/>
  <c r="R19" i="56"/>
  <c r="R20" i="56"/>
  <c r="R21" i="56"/>
  <c r="R22" i="56"/>
  <c r="R23" i="56"/>
  <c r="R24" i="56"/>
  <c r="R25" i="56"/>
  <c r="R26" i="56"/>
  <c r="R27" i="56"/>
  <c r="R28" i="56"/>
  <c r="R29" i="56"/>
  <c r="R30" i="56"/>
  <c r="R31" i="56"/>
  <c r="R32" i="56"/>
  <c r="R33" i="56"/>
  <c r="R34" i="56"/>
  <c r="R35" i="56"/>
  <c r="R36" i="56"/>
  <c r="R37" i="56"/>
  <c r="R38" i="56"/>
  <c r="R39" i="56"/>
  <c r="R40" i="56"/>
  <c r="R41" i="56"/>
  <c r="R42" i="56"/>
  <c r="R43" i="56"/>
  <c r="R44" i="56"/>
  <c r="R45" i="56"/>
  <c r="R46" i="56"/>
  <c r="R47" i="56"/>
  <c r="R48" i="56"/>
  <c r="Q3" i="56"/>
  <c r="Q4" i="56"/>
  <c r="Q5" i="56"/>
  <c r="Q6" i="56"/>
  <c r="Q7" i="56"/>
  <c r="Q8" i="56"/>
  <c r="Q9" i="56"/>
  <c r="Q10" i="56"/>
  <c r="Q11" i="56"/>
  <c r="Q12" i="56"/>
  <c r="Q13" i="56"/>
  <c r="Q14" i="56"/>
  <c r="Q15" i="56"/>
  <c r="Q16" i="56"/>
  <c r="Q17" i="56"/>
  <c r="Q18" i="56"/>
  <c r="Q19" i="56"/>
  <c r="Q20" i="56"/>
  <c r="Q21" i="56"/>
  <c r="Q22" i="56"/>
  <c r="Q23" i="56"/>
  <c r="Q24" i="56"/>
  <c r="Q25" i="56"/>
  <c r="Q26" i="56"/>
  <c r="Q27" i="56"/>
  <c r="Q28" i="56"/>
  <c r="Q29" i="56"/>
  <c r="Q30" i="56"/>
  <c r="Q31" i="56"/>
  <c r="Q32" i="56"/>
  <c r="Q33" i="56"/>
  <c r="Q34" i="56"/>
  <c r="Q35" i="56"/>
  <c r="Q36" i="56"/>
  <c r="Q37" i="56"/>
  <c r="Q38" i="56"/>
  <c r="Q39" i="56"/>
  <c r="Q40" i="56"/>
  <c r="Q41" i="56"/>
  <c r="Q42" i="56"/>
  <c r="Q43" i="56"/>
  <c r="Q44" i="56"/>
  <c r="Q45" i="56"/>
  <c r="Q46" i="56"/>
  <c r="Q47" i="56"/>
  <c r="Q48" i="56"/>
  <c r="P3" i="56"/>
  <c r="P4" i="56"/>
  <c r="P5" i="56"/>
  <c r="P6" i="56"/>
  <c r="P7" i="56"/>
  <c r="P8" i="56"/>
  <c r="P9" i="56"/>
  <c r="P10" i="56"/>
  <c r="P11" i="56"/>
  <c r="P12" i="56"/>
  <c r="P13" i="56"/>
  <c r="P14" i="56"/>
  <c r="P15" i="56"/>
  <c r="P16" i="56"/>
  <c r="P17" i="56"/>
  <c r="P18" i="56"/>
  <c r="P19" i="56"/>
  <c r="P20" i="56"/>
  <c r="P21" i="56"/>
  <c r="P22" i="56"/>
  <c r="P23" i="56"/>
  <c r="P24" i="56"/>
  <c r="P25" i="56"/>
  <c r="P26" i="56"/>
  <c r="P27" i="56"/>
  <c r="P28" i="56"/>
  <c r="P29" i="56"/>
  <c r="P30" i="56"/>
  <c r="P31" i="56"/>
  <c r="P32" i="56"/>
  <c r="P33" i="56"/>
  <c r="P34" i="56"/>
  <c r="P35" i="56"/>
  <c r="P36" i="56"/>
  <c r="P37" i="56"/>
  <c r="P38" i="56"/>
  <c r="P39" i="56"/>
  <c r="P40" i="56"/>
  <c r="P41" i="56"/>
  <c r="P42" i="56"/>
  <c r="P43" i="56"/>
  <c r="P44" i="56"/>
  <c r="P45" i="56"/>
  <c r="P46" i="56"/>
  <c r="P47" i="56"/>
  <c r="P48" i="56"/>
  <c r="O3" i="56"/>
  <c r="O4" i="56"/>
  <c r="O5" i="56"/>
  <c r="O6" i="56"/>
  <c r="O7" i="56"/>
  <c r="O8" i="56"/>
  <c r="O9" i="56"/>
  <c r="O10" i="56"/>
  <c r="O11" i="56"/>
  <c r="O12" i="56"/>
  <c r="O13" i="56"/>
  <c r="O14" i="56"/>
  <c r="O15" i="56"/>
  <c r="O16" i="56"/>
  <c r="O17" i="56"/>
  <c r="O18" i="56"/>
  <c r="O19" i="56"/>
  <c r="O20" i="56"/>
  <c r="O21" i="56"/>
  <c r="O22" i="56"/>
  <c r="O23" i="56"/>
  <c r="O24" i="56"/>
  <c r="O25" i="56"/>
  <c r="O26" i="56"/>
  <c r="O27" i="56"/>
  <c r="O28" i="56"/>
  <c r="O29" i="56"/>
  <c r="O30" i="56"/>
  <c r="O31" i="56"/>
  <c r="O32" i="56"/>
  <c r="O33" i="56"/>
  <c r="O34" i="56"/>
  <c r="O35" i="56"/>
  <c r="O36" i="56"/>
  <c r="O37" i="56"/>
  <c r="O38" i="56"/>
  <c r="O39" i="56"/>
  <c r="O40" i="56"/>
  <c r="O41" i="56"/>
  <c r="O42" i="56"/>
  <c r="O43" i="56"/>
  <c r="O44" i="56"/>
  <c r="O45" i="56"/>
  <c r="O46" i="56"/>
  <c r="O47" i="56"/>
  <c r="O48" i="56"/>
  <c r="N3" i="56"/>
  <c r="N4" i="56"/>
  <c r="N5" i="56"/>
  <c r="N6" i="56"/>
  <c r="N7" i="56"/>
  <c r="N8" i="56"/>
  <c r="N9" i="56"/>
  <c r="N10" i="56"/>
  <c r="N11" i="56"/>
  <c r="N12" i="56"/>
  <c r="N13" i="56"/>
  <c r="N14" i="56"/>
  <c r="N15" i="56"/>
  <c r="N16" i="56"/>
  <c r="N17" i="56"/>
  <c r="N18" i="56"/>
  <c r="N19" i="56"/>
  <c r="N20" i="56"/>
  <c r="N21" i="56"/>
  <c r="N22" i="56"/>
  <c r="N23" i="56"/>
  <c r="N24" i="56"/>
  <c r="N25" i="56"/>
  <c r="N26" i="56"/>
  <c r="N27" i="56"/>
  <c r="N28" i="56"/>
  <c r="N29" i="56"/>
  <c r="N30" i="56"/>
  <c r="N31" i="56"/>
  <c r="N32" i="56"/>
  <c r="N33" i="56"/>
  <c r="N34" i="56"/>
  <c r="N35" i="56"/>
  <c r="N36" i="56"/>
  <c r="N37" i="56"/>
  <c r="N38" i="56"/>
  <c r="N39" i="56"/>
  <c r="N40" i="56"/>
  <c r="N41" i="56"/>
  <c r="N42" i="56"/>
  <c r="N43" i="56"/>
  <c r="N44" i="56"/>
  <c r="N45" i="56"/>
  <c r="N46" i="56"/>
  <c r="N47" i="56"/>
  <c r="N48" i="56"/>
  <c r="M3" i="56"/>
  <c r="M4" i="56"/>
  <c r="M5" i="56"/>
  <c r="M6" i="56"/>
  <c r="M7" i="56"/>
  <c r="M8" i="56"/>
  <c r="M9" i="56"/>
  <c r="M10" i="56"/>
  <c r="M11" i="56"/>
  <c r="M12" i="56"/>
  <c r="M13" i="56"/>
  <c r="M14" i="56"/>
  <c r="M15" i="56"/>
  <c r="M16" i="56"/>
  <c r="M17" i="56"/>
  <c r="M18" i="56"/>
  <c r="M19" i="56"/>
  <c r="M20" i="56"/>
  <c r="M21" i="56"/>
  <c r="M22" i="56"/>
  <c r="M23" i="56"/>
  <c r="M24" i="56"/>
  <c r="M25" i="56"/>
  <c r="M26" i="56"/>
  <c r="M27" i="56"/>
  <c r="M28" i="56"/>
  <c r="M29" i="56"/>
  <c r="M30" i="56"/>
  <c r="M31" i="56"/>
  <c r="M32" i="56"/>
  <c r="M33" i="56"/>
  <c r="M34" i="56"/>
  <c r="M35" i="56"/>
  <c r="M36" i="56"/>
  <c r="M37" i="56"/>
  <c r="M38" i="56"/>
  <c r="M39" i="56"/>
  <c r="M40" i="56"/>
  <c r="M41" i="56"/>
  <c r="M42" i="56"/>
  <c r="M43" i="56"/>
  <c r="M44" i="56"/>
  <c r="M45" i="56"/>
  <c r="M46" i="56"/>
  <c r="M47" i="56"/>
  <c r="M48" i="56"/>
  <c r="L3" i="56"/>
  <c r="L4" i="56"/>
  <c r="L5" i="56"/>
  <c r="L6" i="56"/>
  <c r="L7" i="56"/>
  <c r="L8" i="56"/>
  <c r="L9" i="56"/>
  <c r="L10" i="56"/>
  <c r="L11" i="56"/>
  <c r="L12" i="56"/>
  <c r="L13" i="56"/>
  <c r="L14" i="56"/>
  <c r="L15" i="56"/>
  <c r="L16" i="56"/>
  <c r="L17" i="56"/>
  <c r="L18" i="56"/>
  <c r="L19" i="56"/>
  <c r="L20" i="56"/>
  <c r="L21" i="56"/>
  <c r="L22" i="56"/>
  <c r="L23" i="56"/>
  <c r="L24" i="56"/>
  <c r="L25" i="56"/>
  <c r="L26" i="56"/>
  <c r="L27" i="56"/>
  <c r="L28" i="56"/>
  <c r="L29" i="56"/>
  <c r="L30" i="56"/>
  <c r="L31" i="56"/>
  <c r="L32" i="56"/>
  <c r="L33" i="56"/>
  <c r="L34" i="56"/>
  <c r="L35" i="56"/>
  <c r="L36" i="56"/>
  <c r="L37" i="56"/>
  <c r="L38" i="56"/>
  <c r="L39" i="56"/>
  <c r="L40" i="56"/>
  <c r="L41" i="56"/>
  <c r="L42" i="56"/>
  <c r="L43" i="56"/>
  <c r="L44" i="56"/>
  <c r="L45" i="56"/>
  <c r="L46" i="56"/>
  <c r="L47" i="56"/>
  <c r="L48" i="56"/>
  <c r="K3" i="56"/>
  <c r="K4" i="56"/>
  <c r="K5" i="56"/>
  <c r="K6" i="56"/>
  <c r="K7" i="56"/>
  <c r="K8" i="56"/>
  <c r="K9" i="56"/>
  <c r="K10" i="56"/>
  <c r="K11" i="56"/>
  <c r="K12" i="56"/>
  <c r="K13" i="56"/>
  <c r="K14" i="56"/>
  <c r="K15" i="56"/>
  <c r="K16" i="56"/>
  <c r="K17" i="56"/>
  <c r="K18" i="56"/>
  <c r="K19" i="56"/>
  <c r="K20" i="56"/>
  <c r="K21" i="56"/>
  <c r="K22" i="56"/>
  <c r="K23" i="56"/>
  <c r="K24" i="56"/>
  <c r="K25" i="56"/>
  <c r="K26" i="56"/>
  <c r="K27" i="56"/>
  <c r="K28" i="56"/>
  <c r="K29" i="56"/>
  <c r="K30" i="56"/>
  <c r="K31" i="56"/>
  <c r="K32" i="56"/>
  <c r="K33" i="56"/>
  <c r="K34" i="56"/>
  <c r="K35" i="56"/>
  <c r="K36" i="56"/>
  <c r="K37" i="56"/>
  <c r="K38" i="56"/>
  <c r="K39" i="56"/>
  <c r="K40" i="56"/>
  <c r="K41" i="56"/>
  <c r="K42" i="56"/>
  <c r="K43" i="56"/>
  <c r="K44" i="56"/>
  <c r="K45" i="56"/>
  <c r="K46" i="56"/>
  <c r="K47" i="56"/>
  <c r="K48" i="56"/>
  <c r="F3" i="56"/>
  <c r="F4" i="56"/>
  <c r="F5" i="56"/>
  <c r="F6" i="56"/>
  <c r="F7" i="56"/>
  <c r="F8" i="56"/>
  <c r="F9" i="56"/>
  <c r="F10" i="56"/>
  <c r="F11" i="56"/>
  <c r="F12" i="56"/>
  <c r="F13" i="56"/>
  <c r="F14" i="56"/>
  <c r="F15" i="56"/>
  <c r="F16" i="56"/>
  <c r="F17" i="56"/>
  <c r="F18" i="56"/>
  <c r="F19" i="56"/>
  <c r="F20" i="56"/>
  <c r="F21" i="56"/>
  <c r="F22" i="56"/>
  <c r="F23" i="56"/>
  <c r="F24" i="56"/>
  <c r="F25" i="56"/>
  <c r="F26" i="56"/>
  <c r="F27" i="56"/>
  <c r="F28" i="56"/>
  <c r="F29" i="56"/>
  <c r="F30" i="56"/>
  <c r="F31" i="56"/>
  <c r="F32" i="56"/>
  <c r="F33" i="56"/>
  <c r="F34" i="56"/>
  <c r="F35" i="56"/>
  <c r="F36" i="56"/>
  <c r="F37" i="56"/>
  <c r="F38" i="56"/>
  <c r="F39" i="56"/>
  <c r="F40" i="56"/>
  <c r="F41" i="56"/>
  <c r="F42" i="56"/>
  <c r="F43" i="56"/>
  <c r="F44" i="56"/>
  <c r="F45" i="56"/>
  <c r="F46" i="56"/>
  <c r="F47" i="56"/>
  <c r="F48" i="56"/>
  <c r="I3" i="56"/>
  <c r="I4" i="56"/>
  <c r="I5" i="56"/>
  <c r="I6" i="56"/>
  <c r="I7" i="56"/>
  <c r="I8" i="56"/>
  <c r="I9" i="56"/>
  <c r="I10" i="56"/>
  <c r="I11" i="56"/>
  <c r="I12" i="56"/>
  <c r="I13" i="56"/>
  <c r="I14" i="56"/>
  <c r="I15" i="56"/>
  <c r="I16" i="56"/>
  <c r="I17" i="56"/>
  <c r="I18" i="56"/>
  <c r="I19" i="56"/>
  <c r="I20" i="56"/>
  <c r="I21" i="56"/>
  <c r="I22" i="56"/>
  <c r="I23" i="56"/>
  <c r="I24" i="56"/>
  <c r="I25" i="56"/>
  <c r="I26" i="56"/>
  <c r="I27" i="56"/>
  <c r="I28" i="56"/>
  <c r="I29" i="56"/>
  <c r="I30" i="56"/>
  <c r="I31" i="56"/>
  <c r="I32" i="56"/>
  <c r="I33" i="56"/>
  <c r="I34" i="56"/>
  <c r="I35" i="56"/>
  <c r="I36" i="56"/>
  <c r="I37" i="56"/>
  <c r="I38" i="56"/>
  <c r="I39" i="56"/>
  <c r="I40" i="56"/>
  <c r="I41" i="56"/>
  <c r="I42" i="56"/>
  <c r="I43" i="56"/>
  <c r="I44" i="56"/>
  <c r="I45" i="56"/>
  <c r="I46" i="56"/>
  <c r="I47" i="56"/>
  <c r="I48" i="56"/>
  <c r="H3" i="56"/>
  <c r="H4" i="56"/>
  <c r="H5" i="56"/>
  <c r="H6" i="56"/>
  <c r="H7" i="56"/>
  <c r="H8" i="56"/>
  <c r="H9" i="56"/>
  <c r="H10" i="56"/>
  <c r="H11" i="56"/>
  <c r="H12" i="56"/>
  <c r="H13" i="56"/>
  <c r="H14" i="56"/>
  <c r="H15" i="56"/>
  <c r="H16" i="56"/>
  <c r="H17" i="56"/>
  <c r="H18" i="56"/>
  <c r="H19" i="56"/>
  <c r="H20" i="56"/>
  <c r="H21" i="56"/>
  <c r="H22" i="56"/>
  <c r="H23" i="56"/>
  <c r="H24" i="56"/>
  <c r="H25" i="56"/>
  <c r="H26" i="56"/>
  <c r="H27" i="56"/>
  <c r="H28" i="56"/>
  <c r="H29" i="56"/>
  <c r="H30" i="56"/>
  <c r="H31" i="56"/>
  <c r="H32" i="56"/>
  <c r="H33" i="56"/>
  <c r="H34" i="56"/>
  <c r="H35" i="56"/>
  <c r="H36" i="56"/>
  <c r="H37" i="56"/>
  <c r="H38" i="56"/>
  <c r="H39" i="56"/>
  <c r="H40" i="56"/>
  <c r="H41" i="56"/>
  <c r="H42" i="56"/>
  <c r="H43" i="56"/>
  <c r="H44" i="56"/>
  <c r="H45" i="56"/>
  <c r="H46" i="56"/>
  <c r="H47" i="56"/>
  <c r="H48" i="56"/>
  <c r="G3" i="56"/>
  <c r="G4" i="56"/>
  <c r="G5" i="56"/>
  <c r="G6" i="56"/>
  <c r="G7" i="56"/>
  <c r="G8" i="56"/>
  <c r="G9" i="56"/>
  <c r="G10" i="56"/>
  <c r="G11" i="56"/>
  <c r="G12" i="56"/>
  <c r="G13" i="56"/>
  <c r="G14" i="56"/>
  <c r="G15" i="56"/>
  <c r="G16" i="56"/>
  <c r="G17" i="56"/>
  <c r="G18" i="56"/>
  <c r="G19" i="56"/>
  <c r="G20" i="56"/>
  <c r="G21" i="56"/>
  <c r="G22" i="56"/>
  <c r="G23" i="56"/>
  <c r="G24" i="56"/>
  <c r="G25" i="56"/>
  <c r="G26" i="56"/>
  <c r="G27" i="56"/>
  <c r="G28" i="56"/>
  <c r="G29" i="56"/>
  <c r="G30" i="56"/>
  <c r="G31" i="56"/>
  <c r="G32" i="56"/>
  <c r="G33" i="56"/>
  <c r="G34" i="56"/>
  <c r="G35" i="56"/>
  <c r="G36" i="56"/>
  <c r="G37" i="56"/>
  <c r="G38" i="56"/>
  <c r="G39" i="56"/>
  <c r="G40" i="56"/>
  <c r="G41" i="56"/>
  <c r="G42" i="56"/>
  <c r="G43" i="56"/>
  <c r="G44" i="56"/>
  <c r="G45" i="56"/>
  <c r="G46" i="56"/>
  <c r="G47" i="56"/>
  <c r="G48" i="56"/>
  <c r="E43" i="56"/>
  <c r="E44" i="56"/>
  <c r="E45" i="56"/>
  <c r="E46" i="56"/>
  <c r="E47" i="56"/>
  <c r="E48" i="56"/>
  <c r="D43" i="56"/>
  <c r="D44" i="56"/>
  <c r="D45" i="56"/>
  <c r="D46" i="56"/>
  <c r="D47" i="56"/>
  <c r="D48" i="56"/>
  <c r="C43" i="56"/>
  <c r="C44" i="56"/>
  <c r="C45" i="56"/>
  <c r="C46" i="56"/>
  <c r="C47" i="56"/>
  <c r="C48" i="56"/>
  <c r="B4" i="56"/>
  <c r="B5" i="56"/>
  <c r="B6" i="56"/>
  <c r="B7" i="56"/>
  <c r="B8" i="56"/>
  <c r="B9" i="56"/>
  <c r="B10" i="56"/>
  <c r="B11" i="56"/>
  <c r="B12" i="56"/>
  <c r="B13" i="56"/>
  <c r="B14" i="56"/>
  <c r="B15" i="56"/>
  <c r="B16" i="56"/>
  <c r="B17" i="56"/>
  <c r="B18" i="56"/>
  <c r="B19" i="56"/>
  <c r="B20" i="56"/>
  <c r="B21" i="56"/>
  <c r="B22" i="56"/>
  <c r="B23" i="56"/>
  <c r="B24" i="56"/>
  <c r="B25" i="56"/>
  <c r="B26" i="56"/>
  <c r="B27" i="56"/>
  <c r="B28" i="56"/>
  <c r="B29" i="56"/>
  <c r="B30" i="56"/>
  <c r="B31" i="56"/>
  <c r="B32" i="56"/>
  <c r="B33" i="56"/>
  <c r="B34" i="56"/>
  <c r="B35" i="56"/>
  <c r="B36" i="56"/>
  <c r="B37" i="56"/>
  <c r="B38" i="56"/>
  <c r="B39" i="56"/>
  <c r="B40" i="56"/>
  <c r="B41" i="56"/>
  <c r="B42" i="56"/>
  <c r="B43" i="56"/>
  <c r="B44" i="56"/>
  <c r="B45" i="56"/>
  <c r="B46" i="56"/>
  <c r="B47" i="56"/>
  <c r="B48" i="56"/>
  <c r="A43" i="56"/>
  <c r="A44" i="56"/>
  <c r="A45" i="56"/>
  <c r="A46" i="56"/>
  <c r="A47" i="56"/>
  <c r="A48" i="56"/>
  <c r="S48" i="56" l="1"/>
  <c r="S44" i="56"/>
  <c r="S40" i="56"/>
  <c r="D42" i="55" s="1"/>
  <c r="S36" i="56"/>
  <c r="D38" i="55" s="1"/>
  <c r="S32" i="56"/>
  <c r="D34" i="55" s="1"/>
  <c r="S28" i="56"/>
  <c r="D30" i="55" s="1"/>
  <c r="S24" i="56"/>
  <c r="D26" i="55" s="1"/>
  <c r="S20" i="56"/>
  <c r="D22" i="55" s="1"/>
  <c r="S16" i="56"/>
  <c r="D18" i="55" s="1"/>
  <c r="S12" i="56"/>
  <c r="D14" i="55" s="1"/>
  <c r="AB48" i="56"/>
  <c r="AB44" i="56"/>
  <c r="AB40" i="56"/>
  <c r="E42" i="55" s="1"/>
  <c r="AB36" i="56"/>
  <c r="E38" i="55" s="1"/>
  <c r="AB32" i="56"/>
  <c r="E34" i="55" s="1"/>
  <c r="AB28" i="56"/>
  <c r="E30" i="55" s="1"/>
  <c r="AB24" i="56"/>
  <c r="E26" i="55" s="1"/>
  <c r="AB20" i="56"/>
  <c r="E22" i="55" s="1"/>
  <c r="AB16" i="56"/>
  <c r="E18" i="55" s="1"/>
  <c r="AB12" i="56"/>
  <c r="E14" i="55" s="1"/>
  <c r="AB4" i="56"/>
  <c r="E6" i="55" s="1"/>
  <c r="S4" i="56"/>
  <c r="D6" i="55" s="1"/>
  <c r="S8" i="56"/>
  <c r="D10" i="55" s="1"/>
  <c r="AB7" i="56"/>
  <c r="E9" i="55" s="1"/>
  <c r="AB8" i="56"/>
  <c r="E10" i="55" s="1"/>
  <c r="S45" i="56"/>
  <c r="S41" i="56"/>
  <c r="D43" i="55" s="1"/>
  <c r="S37" i="56"/>
  <c r="D39" i="55" s="1"/>
  <c r="S33" i="56"/>
  <c r="D35" i="55" s="1"/>
  <c r="S29" i="56"/>
  <c r="D31" i="55" s="1"/>
  <c r="S25" i="56"/>
  <c r="D27" i="55" s="1"/>
  <c r="S21" i="56"/>
  <c r="D23" i="55" s="1"/>
  <c r="S17" i="56"/>
  <c r="D19" i="55" s="1"/>
  <c r="S13" i="56"/>
  <c r="D15" i="55" s="1"/>
  <c r="S9" i="56"/>
  <c r="D11" i="55" s="1"/>
  <c r="AB45" i="56"/>
  <c r="AB41" i="56"/>
  <c r="E43" i="55" s="1"/>
  <c r="AB37" i="56"/>
  <c r="E39" i="55" s="1"/>
  <c r="AB33" i="56"/>
  <c r="E35" i="55" s="1"/>
  <c r="AB29" i="56"/>
  <c r="E31" i="55" s="1"/>
  <c r="AB25" i="56"/>
  <c r="E27" i="55" s="1"/>
  <c r="AB21" i="56"/>
  <c r="E23" i="55" s="1"/>
  <c r="AB17" i="56"/>
  <c r="E19" i="55" s="1"/>
  <c r="AB13" i="56"/>
  <c r="E15" i="55" s="1"/>
  <c r="AB9" i="56"/>
  <c r="E11" i="55" s="1"/>
  <c r="AB5" i="56"/>
  <c r="E7" i="55" s="1"/>
  <c r="AB46" i="56"/>
  <c r="AB42" i="56"/>
  <c r="E44" i="55" s="1"/>
  <c r="AB38" i="56"/>
  <c r="E40" i="55" s="1"/>
  <c r="AB34" i="56"/>
  <c r="E36" i="55" s="1"/>
  <c r="AB30" i="56"/>
  <c r="E32" i="55" s="1"/>
  <c r="AB26" i="56"/>
  <c r="E28" i="55" s="1"/>
  <c r="AB22" i="56"/>
  <c r="E24" i="55" s="1"/>
  <c r="AB18" i="56"/>
  <c r="E20" i="55" s="1"/>
  <c r="AB14" i="56"/>
  <c r="E16" i="55" s="1"/>
  <c r="AB10" i="56"/>
  <c r="E12" i="55" s="1"/>
  <c r="AB6" i="56"/>
  <c r="E8" i="55" s="1"/>
  <c r="S47" i="56"/>
  <c r="S43" i="56"/>
  <c r="S39" i="56"/>
  <c r="D41" i="55" s="1"/>
  <c r="S35" i="56"/>
  <c r="D37" i="55" s="1"/>
  <c r="S31" i="56"/>
  <c r="D33" i="55" s="1"/>
  <c r="S27" i="56"/>
  <c r="D29" i="55" s="1"/>
  <c r="S23" i="56"/>
  <c r="D25" i="55" s="1"/>
  <c r="S19" i="56"/>
  <c r="D21" i="55" s="1"/>
  <c r="S15" i="56"/>
  <c r="D17" i="55" s="1"/>
  <c r="S11" i="56"/>
  <c r="D13" i="55" s="1"/>
  <c r="S7" i="56"/>
  <c r="D9" i="55" s="1"/>
  <c r="S3" i="56"/>
  <c r="D5" i="55" s="1"/>
  <c r="S5" i="56"/>
  <c r="D7" i="55" s="1"/>
  <c r="J45" i="56"/>
  <c r="S46" i="56"/>
  <c r="S42" i="56"/>
  <c r="D44" i="55" s="1"/>
  <c r="S38" i="56"/>
  <c r="D40" i="55" s="1"/>
  <c r="S34" i="56"/>
  <c r="D36" i="55" s="1"/>
  <c r="S30" i="56"/>
  <c r="D32" i="55" s="1"/>
  <c r="S26" i="56"/>
  <c r="D28" i="55" s="1"/>
  <c r="S22" i="56"/>
  <c r="D24" i="55" s="1"/>
  <c r="S18" i="56"/>
  <c r="D20" i="55" s="1"/>
  <c r="S14" i="56"/>
  <c r="D16" i="55" s="1"/>
  <c r="S10" i="56"/>
  <c r="D12" i="55" s="1"/>
  <c r="S6" i="56"/>
  <c r="D8" i="55" s="1"/>
  <c r="J48" i="56"/>
  <c r="J44" i="56"/>
  <c r="J46" i="56"/>
  <c r="J47" i="56"/>
  <c r="J43" i="56"/>
  <c r="B45" i="55" l="1"/>
  <c r="C29" i="20" l="1"/>
  <c r="E3" i="20" l="1"/>
  <c r="B10" i="54"/>
  <c r="B11" i="54"/>
  <c r="B12" i="54"/>
  <c r="B13" i="54"/>
  <c r="B14" i="54"/>
  <c r="B15" i="54"/>
  <c r="B16" i="54"/>
  <c r="B17" i="54"/>
  <c r="B18" i="54"/>
  <c r="B19" i="54"/>
  <c r="B20" i="54"/>
  <c r="B21" i="54"/>
  <c r="B22" i="54"/>
  <c r="B23" i="54"/>
  <c r="B24" i="54"/>
  <c r="B25" i="54"/>
  <c r="B26" i="54"/>
  <c r="B27" i="54"/>
  <c r="B28" i="54"/>
  <c r="B29" i="54"/>
  <c r="B30" i="54"/>
  <c r="B31" i="54"/>
  <c r="B32" i="54"/>
  <c r="B33" i="54"/>
  <c r="B34" i="54"/>
  <c r="B35" i="54"/>
  <c r="B36" i="54"/>
  <c r="B37" i="54"/>
  <c r="B38" i="54"/>
  <c r="B39" i="54"/>
  <c r="B40" i="54"/>
  <c r="B41" i="54"/>
  <c r="B42" i="54"/>
  <c r="B43" i="54"/>
  <c r="B44" i="54"/>
  <c r="B45" i="54"/>
  <c r="B46" i="54"/>
  <c r="B47" i="54"/>
  <c r="B48" i="54"/>
  <c r="AR3" i="51"/>
  <c r="AQ3" i="51"/>
  <c r="AP3" i="51"/>
  <c r="AO3" i="51"/>
  <c r="AN3" i="51"/>
  <c r="AM3" i="51"/>
  <c r="AL3" i="51"/>
  <c r="AK3" i="51"/>
  <c r="AJ3" i="51"/>
  <c r="AI3" i="51"/>
  <c r="AH3" i="51"/>
  <c r="AG3" i="51"/>
  <c r="AF3" i="51"/>
  <c r="AE3" i="51"/>
  <c r="AD3" i="51"/>
  <c r="AC3" i="51"/>
  <c r="AB3" i="51"/>
  <c r="AA3" i="51"/>
  <c r="Z3" i="51"/>
  <c r="Y3" i="51"/>
  <c r="X3" i="51"/>
  <c r="W3" i="51"/>
  <c r="V3" i="51"/>
  <c r="U3" i="51"/>
  <c r="T3" i="51"/>
  <c r="S3" i="51"/>
  <c r="R3" i="51"/>
  <c r="Q3" i="51"/>
  <c r="P3" i="51"/>
  <c r="O3" i="51"/>
  <c r="N3" i="51"/>
  <c r="M3" i="51"/>
  <c r="L3" i="51"/>
  <c r="K3" i="51"/>
  <c r="J3" i="51"/>
  <c r="I3" i="51"/>
  <c r="H3" i="51"/>
  <c r="G3" i="51"/>
  <c r="F3" i="51"/>
  <c r="E3" i="51"/>
  <c r="D3" i="51"/>
  <c r="C27" i="51"/>
  <c r="C29" i="51"/>
  <c r="C28" i="51"/>
  <c r="C26" i="51"/>
  <c r="C25" i="51"/>
  <c r="C24" i="51"/>
  <c r="B23" i="51"/>
  <c r="C23" i="51" s="1"/>
  <c r="B22" i="51"/>
  <c r="C22" i="51" s="1"/>
  <c r="B21" i="51"/>
  <c r="C21" i="51" s="1"/>
  <c r="B20" i="51"/>
  <c r="C20" i="51" s="1"/>
  <c r="B19" i="51"/>
  <c r="C19" i="51" s="1"/>
  <c r="B18" i="51"/>
  <c r="C18" i="51" s="1"/>
  <c r="B17" i="51"/>
  <c r="C17" i="51" s="1"/>
  <c r="B16" i="51"/>
  <c r="C16" i="51" s="1"/>
  <c r="B15" i="51"/>
  <c r="C15" i="51" s="1"/>
  <c r="B14" i="51"/>
  <c r="C14" i="51" s="1"/>
  <c r="B13" i="51"/>
  <c r="C13" i="51" s="1"/>
  <c r="B12" i="51"/>
  <c r="C12" i="51" s="1"/>
  <c r="B11" i="51"/>
  <c r="C11" i="51" s="1"/>
  <c r="B10" i="51"/>
  <c r="C10" i="51" s="1"/>
  <c r="B9" i="51"/>
  <c r="C9" i="51" s="1"/>
  <c r="B8" i="51"/>
  <c r="C8" i="51" s="1"/>
  <c r="B7" i="51"/>
  <c r="C7" i="51" s="1"/>
  <c r="B6" i="51"/>
  <c r="C6" i="51" s="1"/>
  <c r="C5" i="51"/>
  <c r="B6" i="20" l="1"/>
  <c r="B7" i="20"/>
  <c r="B8" i="20"/>
  <c r="B9" i="20"/>
  <c r="B10" i="20"/>
  <c r="B11" i="20"/>
  <c r="B12" i="20"/>
  <c r="B13" i="20"/>
  <c r="B14" i="20"/>
  <c r="B15" i="20"/>
  <c r="B16" i="20"/>
  <c r="B17" i="20"/>
  <c r="B18" i="20"/>
  <c r="B19" i="20"/>
  <c r="B20" i="20"/>
  <c r="B21" i="20"/>
  <c r="B22" i="20"/>
  <c r="B23" i="20"/>
  <c r="B42" i="44" l="1"/>
  <c r="C42" i="44" s="1"/>
  <c r="B41" i="44"/>
  <c r="C41" i="44" s="1"/>
  <c r="B40" i="44"/>
  <c r="C40" i="44" s="1"/>
  <c r="B39" i="44"/>
  <c r="C39" i="44" s="1"/>
  <c r="B38" i="44"/>
  <c r="C38" i="44" s="1"/>
  <c r="B37" i="44"/>
  <c r="C37" i="44" s="1"/>
  <c r="B36" i="44"/>
  <c r="C36" i="44" s="1"/>
  <c r="B35" i="44"/>
  <c r="C35" i="44" s="1"/>
  <c r="B34" i="44"/>
  <c r="C34" i="44" s="1"/>
  <c r="B33" i="44"/>
  <c r="C33" i="44" s="1"/>
  <c r="B32" i="44"/>
  <c r="C32" i="44" s="1"/>
  <c r="B31" i="44"/>
  <c r="C31" i="44" s="1"/>
  <c r="B30" i="44"/>
  <c r="C30" i="44" s="1"/>
  <c r="B29" i="44"/>
  <c r="C29" i="44" s="1"/>
  <c r="B28" i="44"/>
  <c r="C28" i="44" s="1"/>
  <c r="B27" i="44"/>
  <c r="C27" i="44" s="1"/>
  <c r="B26" i="44"/>
  <c r="C26" i="44" s="1"/>
  <c r="B25" i="44"/>
  <c r="C25" i="44" s="1"/>
  <c r="B24" i="44"/>
  <c r="C24" i="44" s="1"/>
  <c r="B23" i="44"/>
  <c r="C23" i="44" s="1"/>
  <c r="B22" i="44"/>
  <c r="C22" i="44" s="1"/>
  <c r="B21" i="44"/>
  <c r="C21" i="44" s="1"/>
  <c r="B20" i="44"/>
  <c r="C20" i="44" s="1"/>
  <c r="B19" i="44"/>
  <c r="C19" i="44" s="1"/>
  <c r="B18" i="44"/>
  <c r="C18" i="44" s="1"/>
  <c r="B17" i="44"/>
  <c r="C17" i="44" s="1"/>
  <c r="B16" i="44"/>
  <c r="C16" i="44" s="1"/>
  <c r="B15" i="44"/>
  <c r="C15" i="44" s="1"/>
  <c r="B14" i="44"/>
  <c r="C14" i="44" s="1"/>
  <c r="B13" i="44"/>
  <c r="C13" i="44" s="1"/>
  <c r="B12" i="44"/>
  <c r="C12" i="44" s="1"/>
  <c r="B11" i="44"/>
  <c r="B10" i="44"/>
  <c r="B9" i="44"/>
  <c r="C9" i="44" s="1"/>
  <c r="B8" i="44"/>
  <c r="B7" i="44"/>
  <c r="B6" i="44"/>
  <c r="B5" i="44"/>
  <c r="B4" i="44"/>
  <c r="B3" i="44"/>
  <c r="C30" i="20"/>
  <c r="C28" i="20"/>
  <c r="C27" i="20"/>
  <c r="C26" i="20"/>
  <c r="C25" i="20"/>
  <c r="C24" i="20"/>
  <c r="C23" i="20"/>
  <c r="C22" i="20"/>
  <c r="C21" i="20"/>
  <c r="C20" i="20"/>
  <c r="C19" i="20"/>
  <c r="C18" i="20"/>
  <c r="C17" i="20"/>
  <c r="C16" i="20"/>
  <c r="C15" i="20"/>
  <c r="C14" i="20"/>
  <c r="C13" i="20"/>
  <c r="C12" i="20"/>
  <c r="C11" i="20"/>
  <c r="C10" i="20"/>
  <c r="C9" i="20"/>
  <c r="C8" i="20"/>
  <c r="C7" i="20"/>
  <c r="C6" i="20"/>
  <c r="C5" i="20"/>
  <c r="AQ3" i="20"/>
  <c r="AP3" i="20"/>
  <c r="AO3" i="20"/>
  <c r="AN3" i="20"/>
  <c r="AM3" i="20"/>
  <c r="AL3" i="20"/>
  <c r="AK3" i="20"/>
  <c r="AJ3" i="20"/>
  <c r="AI3" i="20"/>
  <c r="AH3" i="20"/>
  <c r="AG3" i="20"/>
  <c r="AF3" i="20"/>
  <c r="AE3" i="20"/>
  <c r="AD3" i="20"/>
  <c r="AC3" i="20"/>
  <c r="AB3" i="20"/>
  <c r="AA3" i="20"/>
  <c r="Z3" i="20"/>
  <c r="Y3" i="20"/>
  <c r="X3" i="20"/>
  <c r="W3" i="20"/>
  <c r="V3" i="20"/>
  <c r="U3" i="20"/>
  <c r="T3" i="20"/>
  <c r="S3" i="20"/>
  <c r="R3" i="20"/>
  <c r="Q3" i="20"/>
  <c r="P3" i="20"/>
  <c r="O3" i="20"/>
  <c r="N3" i="20"/>
  <c r="M3" i="20"/>
  <c r="L3" i="20"/>
  <c r="K3" i="20"/>
  <c r="J3" i="20"/>
  <c r="I3" i="20"/>
  <c r="H3" i="20"/>
  <c r="G3" i="20"/>
  <c r="F3" i="20"/>
  <c r="D3" i="20"/>
  <c r="C30" i="46" l="1"/>
  <c r="F30" i="46"/>
  <c r="C23" i="56" s="1"/>
  <c r="C34" i="46"/>
  <c r="F34" i="46"/>
  <c r="C27" i="56" s="1"/>
  <c r="C38" i="46"/>
  <c r="F38" i="46"/>
  <c r="C31" i="56" s="1"/>
  <c r="C42" i="46"/>
  <c r="F42" i="46"/>
  <c r="C35" i="56" s="1"/>
  <c r="C46" i="46"/>
  <c r="F46" i="46"/>
  <c r="C39" i="56" s="1"/>
  <c r="C31" i="46"/>
  <c r="F31" i="46"/>
  <c r="C24" i="56" s="1"/>
  <c r="C35" i="46"/>
  <c r="F35" i="46"/>
  <c r="C28" i="56" s="1"/>
  <c r="C39" i="46"/>
  <c r="F39" i="46"/>
  <c r="C32" i="56" s="1"/>
  <c r="C43" i="46"/>
  <c r="F43" i="46"/>
  <c r="C36" i="56" s="1"/>
  <c r="C47" i="46"/>
  <c r="F47" i="46"/>
  <c r="C40" i="56" s="1"/>
  <c r="C28" i="46"/>
  <c r="F28" i="46"/>
  <c r="C21" i="56" s="1"/>
  <c r="C32" i="46"/>
  <c r="F32" i="46"/>
  <c r="C25" i="56" s="1"/>
  <c r="C36" i="46"/>
  <c r="F36" i="46"/>
  <c r="C29" i="56" s="1"/>
  <c r="C40" i="46"/>
  <c r="F40" i="46"/>
  <c r="C33" i="56" s="1"/>
  <c r="C44" i="46"/>
  <c r="F44" i="46"/>
  <c r="C37" i="56" s="1"/>
  <c r="C48" i="46"/>
  <c r="F48" i="46"/>
  <c r="C41" i="56" s="1"/>
  <c r="C29" i="46"/>
  <c r="F29" i="46"/>
  <c r="C22" i="56" s="1"/>
  <c r="C33" i="46"/>
  <c r="F33" i="46"/>
  <c r="C26" i="56" s="1"/>
  <c r="C37" i="46"/>
  <c r="F37" i="46"/>
  <c r="C30" i="56" s="1"/>
  <c r="C41" i="46"/>
  <c r="F41" i="46"/>
  <c r="C34" i="56" s="1"/>
  <c r="C45" i="46"/>
  <c r="F45" i="46"/>
  <c r="C38" i="56" s="1"/>
  <c r="G22" i="46"/>
  <c r="H22" i="46"/>
  <c r="F22" i="46"/>
  <c r="C15" i="56" s="1"/>
  <c r="C26" i="46"/>
  <c r="F26" i="46"/>
  <c r="C19" i="56" s="1"/>
  <c r="H19" i="46"/>
  <c r="F19" i="46"/>
  <c r="C12" i="56" s="1"/>
  <c r="G19" i="46"/>
  <c r="C23" i="46"/>
  <c r="F23" i="46"/>
  <c r="C16" i="56" s="1"/>
  <c r="C27" i="46"/>
  <c r="F27" i="46"/>
  <c r="C20" i="56" s="1"/>
  <c r="F16" i="46"/>
  <c r="C9" i="56" s="1"/>
  <c r="G16" i="46"/>
  <c r="H16" i="46"/>
  <c r="F20" i="46"/>
  <c r="C13" i="56" s="1"/>
  <c r="G20" i="46"/>
  <c r="H20" i="46"/>
  <c r="C24" i="46"/>
  <c r="F24" i="46"/>
  <c r="C17" i="56" s="1"/>
  <c r="F21" i="46"/>
  <c r="C14" i="56" s="1"/>
  <c r="G21" i="46"/>
  <c r="H21" i="46"/>
  <c r="C25" i="46"/>
  <c r="F25" i="46"/>
  <c r="C18" i="56" s="1"/>
  <c r="C49" i="46"/>
  <c r="F49" i="46"/>
  <c r="C42" i="56" s="1"/>
  <c r="C22" i="46"/>
  <c r="C20" i="46"/>
  <c r="C21" i="46"/>
  <c r="C19" i="46"/>
  <c r="C16" i="46"/>
  <c r="B13" i="46"/>
  <c r="B8" i="55" s="1"/>
  <c r="B21" i="46"/>
  <c r="B16" i="55" s="1"/>
  <c r="B25" i="46"/>
  <c r="B20" i="55" s="1"/>
  <c r="B29" i="46"/>
  <c r="B24" i="55" s="1"/>
  <c r="B33" i="46"/>
  <c r="B28" i="55" s="1"/>
  <c r="B37" i="46"/>
  <c r="B32" i="55" s="1"/>
  <c r="B41" i="46"/>
  <c r="B36" i="55" s="1"/>
  <c r="B45" i="46"/>
  <c r="B40" i="55" s="1"/>
  <c r="B49" i="46"/>
  <c r="B10" i="46"/>
  <c r="B14" i="46"/>
  <c r="B9" i="55" s="1"/>
  <c r="B18" i="46"/>
  <c r="B13" i="55" s="1"/>
  <c r="B22" i="46"/>
  <c r="B17" i="55" s="1"/>
  <c r="B26" i="46"/>
  <c r="B21" i="55" s="1"/>
  <c r="B30" i="46"/>
  <c r="B25" i="55" s="1"/>
  <c r="B34" i="46"/>
  <c r="B29" i="55" s="1"/>
  <c r="B38" i="46"/>
  <c r="B33" i="55" s="1"/>
  <c r="B42" i="46"/>
  <c r="B37" i="55" s="1"/>
  <c r="B46" i="46"/>
  <c r="B41" i="55" s="1"/>
  <c r="B11" i="46"/>
  <c r="B15" i="46"/>
  <c r="B10" i="55" s="1"/>
  <c r="B19" i="46"/>
  <c r="B14" i="55" s="1"/>
  <c r="B23" i="46"/>
  <c r="B18" i="55" s="1"/>
  <c r="B27" i="46"/>
  <c r="B22" i="55" s="1"/>
  <c r="B31" i="46"/>
  <c r="B26" i="55" s="1"/>
  <c r="B35" i="46"/>
  <c r="B30" i="55" s="1"/>
  <c r="B39" i="46"/>
  <c r="B34" i="55" s="1"/>
  <c r="B43" i="46"/>
  <c r="B38" i="55" s="1"/>
  <c r="B47" i="46"/>
  <c r="B42" i="55" s="1"/>
  <c r="B12" i="46"/>
  <c r="B16" i="46"/>
  <c r="B11" i="55" s="1"/>
  <c r="B20" i="46"/>
  <c r="B15" i="55" s="1"/>
  <c r="B24" i="46"/>
  <c r="B19" i="55" s="1"/>
  <c r="B28" i="46"/>
  <c r="B23" i="55" s="1"/>
  <c r="B32" i="46"/>
  <c r="B27" i="55" s="1"/>
  <c r="B36" i="46"/>
  <c r="B31" i="55" s="1"/>
  <c r="B40" i="46"/>
  <c r="B35" i="55" s="1"/>
  <c r="B44" i="46"/>
  <c r="B39" i="55" s="1"/>
  <c r="B48" i="46"/>
  <c r="B43" i="55" s="1"/>
  <c r="B17" i="46"/>
  <c r="B12" i="55" s="1"/>
  <c r="F3" i="44"/>
  <c r="D3" i="44" s="1"/>
  <c r="G42" i="44"/>
  <c r="E42" i="44" s="1"/>
  <c r="G5" i="44"/>
  <c r="E5" i="44" s="1"/>
  <c r="G6" i="44"/>
  <c r="E6" i="44" s="1"/>
  <c r="G7" i="44"/>
  <c r="E7" i="44" s="1"/>
  <c r="F8" i="44"/>
  <c r="D8" i="44" s="1"/>
  <c r="C8" i="44" s="1"/>
  <c r="F12" i="44"/>
  <c r="D12" i="44" s="1"/>
  <c r="G13" i="44"/>
  <c r="F16" i="44"/>
  <c r="D16" i="44" s="1"/>
  <c r="G17" i="44"/>
  <c r="F20" i="44"/>
  <c r="D20" i="44" s="1"/>
  <c r="G21" i="44"/>
  <c r="G33" i="44"/>
  <c r="G35" i="44"/>
  <c r="E35" i="44" s="1"/>
  <c r="G37" i="44"/>
  <c r="E37" i="44" s="1"/>
  <c r="G39" i="44"/>
  <c r="E39" i="44" s="1"/>
  <c r="G41" i="44"/>
  <c r="E41" i="44" s="1"/>
  <c r="G8" i="44"/>
  <c r="E8" i="44" s="1"/>
  <c r="F9" i="44"/>
  <c r="D9" i="44" s="1"/>
  <c r="F11" i="44"/>
  <c r="D11" i="44" s="1"/>
  <c r="C11" i="44" s="1"/>
  <c r="G12" i="44"/>
  <c r="F15" i="44"/>
  <c r="D15" i="44" s="1"/>
  <c r="G16" i="44"/>
  <c r="F19" i="44"/>
  <c r="D19" i="44" s="1"/>
  <c r="G20" i="44"/>
  <c r="F23" i="44"/>
  <c r="D23" i="44" s="1"/>
  <c r="F24" i="44"/>
  <c r="D24" i="44" s="1"/>
  <c r="F25" i="44"/>
  <c r="D25" i="44" s="1"/>
  <c r="F26" i="44"/>
  <c r="D26" i="44" s="1"/>
  <c r="F27" i="44"/>
  <c r="D27" i="44" s="1"/>
  <c r="F28" i="44"/>
  <c r="D28" i="44" s="1"/>
  <c r="F29" i="44"/>
  <c r="D29" i="44" s="1"/>
  <c r="F30" i="44"/>
  <c r="D30" i="44" s="1"/>
  <c r="F31" i="44"/>
  <c r="D31" i="44" s="1"/>
  <c r="F32" i="44"/>
  <c r="D32" i="44" s="1"/>
  <c r="F34" i="44"/>
  <c r="D34" i="44" s="1"/>
  <c r="F36" i="44"/>
  <c r="D36" i="44" s="1"/>
  <c r="F38" i="44"/>
  <c r="D38" i="44" s="1"/>
  <c r="F40" i="44"/>
  <c r="D40" i="44" s="1"/>
  <c r="G3" i="44"/>
  <c r="E3" i="44" s="1"/>
  <c r="F4" i="44"/>
  <c r="G9" i="44"/>
  <c r="E9" i="44" s="1"/>
  <c r="F10" i="44"/>
  <c r="G11" i="44"/>
  <c r="E11" i="44" s="1"/>
  <c r="F14" i="44"/>
  <c r="D14" i="44" s="1"/>
  <c r="G15" i="44"/>
  <c r="F18" i="44"/>
  <c r="D18" i="44" s="1"/>
  <c r="G19" i="44"/>
  <c r="F22" i="44"/>
  <c r="D22" i="44" s="1"/>
  <c r="G23" i="44"/>
  <c r="G24" i="44"/>
  <c r="G25" i="44"/>
  <c r="G26" i="44"/>
  <c r="G27" i="44"/>
  <c r="G28" i="44"/>
  <c r="G29" i="44"/>
  <c r="G30" i="44"/>
  <c r="G31" i="44"/>
  <c r="G32" i="44"/>
  <c r="G34" i="44"/>
  <c r="E34" i="44" s="1"/>
  <c r="G36" i="44"/>
  <c r="E36" i="44" s="1"/>
  <c r="G38" i="44"/>
  <c r="E38" i="44" s="1"/>
  <c r="G40" i="44"/>
  <c r="E40" i="44" s="1"/>
  <c r="F42" i="44"/>
  <c r="D42" i="44" s="1"/>
  <c r="G4" i="44"/>
  <c r="E4" i="44" s="1"/>
  <c r="F5" i="44"/>
  <c r="D5" i="44" s="1"/>
  <c r="C5" i="44" s="1"/>
  <c r="F6" i="44"/>
  <c r="F7" i="44"/>
  <c r="D7" i="44" s="1"/>
  <c r="C7" i="44" s="1"/>
  <c r="G10" i="44"/>
  <c r="E10" i="44" s="1"/>
  <c r="F13" i="44"/>
  <c r="D13" i="44" s="1"/>
  <c r="G14" i="44"/>
  <c r="F17" i="44"/>
  <c r="D17" i="44" s="1"/>
  <c r="G18" i="44"/>
  <c r="F21" i="44"/>
  <c r="D21" i="44" s="1"/>
  <c r="G22" i="44"/>
  <c r="F33" i="44"/>
  <c r="D33" i="44" s="1"/>
  <c r="F35" i="44"/>
  <c r="D35" i="44" s="1"/>
  <c r="F37" i="44"/>
  <c r="D37" i="44" s="1"/>
  <c r="F39" i="44"/>
  <c r="D39" i="44" s="1"/>
  <c r="F41" i="44"/>
  <c r="D41" i="44" s="1"/>
  <c r="G14" i="46" l="1"/>
  <c r="D7" i="56" s="1"/>
  <c r="H14" i="46"/>
  <c r="F14" i="46"/>
  <c r="C7" i="56" s="1"/>
  <c r="H15" i="46"/>
  <c r="F15" i="46"/>
  <c r="C8" i="56" s="1"/>
  <c r="G15" i="46"/>
  <c r="G18" i="46"/>
  <c r="H18" i="46"/>
  <c r="F18" i="46"/>
  <c r="C11" i="56" s="1"/>
  <c r="A42" i="56"/>
  <c r="B44" i="55"/>
  <c r="A21" i="56"/>
  <c r="A28" i="56"/>
  <c r="A35" i="56"/>
  <c r="A33" i="56"/>
  <c r="A17" i="56"/>
  <c r="A24" i="56"/>
  <c r="A26" i="56"/>
  <c r="A29" i="56"/>
  <c r="A36" i="56"/>
  <c r="A20" i="56"/>
  <c r="A27" i="56"/>
  <c r="A38" i="56"/>
  <c r="A22" i="56"/>
  <c r="A37" i="56"/>
  <c r="A19" i="56"/>
  <c r="A30" i="56"/>
  <c r="A40" i="56"/>
  <c r="A31" i="56"/>
  <c r="A41" i="56"/>
  <c r="A25" i="56"/>
  <c r="A32" i="56"/>
  <c r="A16" i="56"/>
  <c r="A39" i="56"/>
  <c r="A23" i="56"/>
  <c r="A34" i="56"/>
  <c r="A18" i="56"/>
  <c r="C18" i="46"/>
  <c r="C15" i="46"/>
  <c r="C14" i="46"/>
  <c r="A15" i="56"/>
  <c r="A13" i="56"/>
  <c r="A14" i="56"/>
  <c r="A11" i="56"/>
  <c r="A12" i="56"/>
  <c r="A10" i="56"/>
  <c r="A9" i="56"/>
  <c r="A8" i="56"/>
  <c r="A7" i="56"/>
  <c r="A6" i="56"/>
  <c r="C12" i="46"/>
  <c r="G12" i="46"/>
  <c r="D5" i="56" s="1"/>
  <c r="F12" i="46"/>
  <c r="C5" i="56" s="1"/>
  <c r="A5" i="56"/>
  <c r="B7" i="55"/>
  <c r="A4" i="56"/>
  <c r="B6" i="55"/>
  <c r="A3" i="56"/>
  <c r="B5" i="55"/>
  <c r="C3" i="44"/>
  <c r="H12" i="46"/>
  <c r="G46" i="46"/>
  <c r="D39" i="56" s="1"/>
  <c r="D6" i="44"/>
  <c r="E32" i="44"/>
  <c r="G39" i="46" s="1"/>
  <c r="D32" i="56" s="1"/>
  <c r="E24" i="44"/>
  <c r="G31" i="46" s="1"/>
  <c r="D24" i="56" s="1"/>
  <c r="E19" i="44"/>
  <c r="E16" i="44"/>
  <c r="G23" i="46" s="1"/>
  <c r="D16" i="56" s="1"/>
  <c r="E17" i="44"/>
  <c r="D4" i="44"/>
  <c r="G44" i="46"/>
  <c r="D37" i="56" s="1"/>
  <c r="E31" i="44"/>
  <c r="G38" i="46" s="1"/>
  <c r="D31" i="56" s="1"/>
  <c r="E27" i="44"/>
  <c r="E23" i="44"/>
  <c r="G30" i="46" s="1"/>
  <c r="D23" i="56" s="1"/>
  <c r="E20" i="44"/>
  <c r="E21" i="44"/>
  <c r="G28" i="46" s="1"/>
  <c r="D21" i="56" s="1"/>
  <c r="D10" i="44"/>
  <c r="C10" i="44" s="1"/>
  <c r="E14" i="44"/>
  <c r="E30" i="44"/>
  <c r="E26" i="44"/>
  <c r="G47" i="46"/>
  <c r="D40" i="56" s="1"/>
  <c r="E33" i="44"/>
  <c r="E22" i="44"/>
  <c r="E28" i="44"/>
  <c r="E18" i="44"/>
  <c r="E29" i="44"/>
  <c r="G36" i="46" s="1"/>
  <c r="D29" i="56" s="1"/>
  <c r="E25" i="44"/>
  <c r="E15" i="44"/>
  <c r="D15" i="56" s="1"/>
  <c r="E12" i="44"/>
  <c r="E13" i="44"/>
  <c r="D13" i="56" s="1"/>
  <c r="F17" i="46" l="1"/>
  <c r="C10" i="56" s="1"/>
  <c r="G17" i="46"/>
  <c r="D10" i="56" s="1"/>
  <c r="H17" i="46"/>
  <c r="C17" i="46"/>
  <c r="C6" i="44"/>
  <c r="E5" i="56"/>
  <c r="J5" i="56" s="1"/>
  <c r="C7" i="55" s="1"/>
  <c r="C10" i="46"/>
  <c r="F10" i="46"/>
  <c r="C3" i="56" s="1"/>
  <c r="C4" i="44"/>
  <c r="H27" i="46"/>
  <c r="E20" i="56" s="1"/>
  <c r="G40" i="46"/>
  <c r="D33" i="56" s="1"/>
  <c r="H37" i="46"/>
  <c r="E30" i="56" s="1"/>
  <c r="H45" i="46"/>
  <c r="E38" i="56" s="1"/>
  <c r="H35" i="46"/>
  <c r="E28" i="56" s="1"/>
  <c r="H28" i="46"/>
  <c r="E21" i="56" s="1"/>
  <c r="J21" i="56" s="1"/>
  <c r="C23" i="55" s="1"/>
  <c r="G42" i="46"/>
  <c r="D35" i="56" s="1"/>
  <c r="H43" i="46"/>
  <c r="E36" i="56" s="1"/>
  <c r="H36" i="46"/>
  <c r="E29" i="56" s="1"/>
  <c r="J29" i="56" s="1"/>
  <c r="C31" i="55" s="1"/>
  <c r="G49" i="46"/>
  <c r="D42" i="56" s="1"/>
  <c r="G29" i="46"/>
  <c r="D22" i="56" s="1"/>
  <c r="G37" i="46"/>
  <c r="D30" i="56" s="1"/>
  <c r="G26" i="46"/>
  <c r="D19" i="56" s="1"/>
  <c r="G33" i="46"/>
  <c r="D26" i="56" s="1"/>
  <c r="G41" i="46"/>
  <c r="D34" i="56" s="1"/>
  <c r="H47" i="46"/>
  <c r="E40" i="56" s="1"/>
  <c r="J40" i="56" s="1"/>
  <c r="C42" i="55" s="1"/>
  <c r="G45" i="46"/>
  <c r="D38" i="56" s="1"/>
  <c r="H42" i="46"/>
  <c r="E35" i="56" s="1"/>
  <c r="H44" i="46"/>
  <c r="E37" i="56" s="1"/>
  <c r="J37" i="56" s="1"/>
  <c r="C39" i="55" s="1"/>
  <c r="H30" i="46"/>
  <c r="E23" i="56" s="1"/>
  <c r="J23" i="56" s="1"/>
  <c r="C25" i="55" s="1"/>
  <c r="H38" i="46"/>
  <c r="E31" i="56" s="1"/>
  <c r="J31" i="56" s="1"/>
  <c r="C33" i="55" s="1"/>
  <c r="H46" i="46"/>
  <c r="E39" i="56" s="1"/>
  <c r="J39" i="56" s="1"/>
  <c r="C41" i="55" s="1"/>
  <c r="H23" i="46"/>
  <c r="E16" i="56" s="1"/>
  <c r="J16" i="56" s="1"/>
  <c r="C18" i="55" s="1"/>
  <c r="H31" i="46"/>
  <c r="E24" i="56" s="1"/>
  <c r="J24" i="56" s="1"/>
  <c r="C26" i="55" s="1"/>
  <c r="H39" i="46"/>
  <c r="E32" i="56" s="1"/>
  <c r="J32" i="56" s="1"/>
  <c r="C34" i="55" s="1"/>
  <c r="H24" i="46"/>
  <c r="E17" i="56" s="1"/>
  <c r="H32" i="46"/>
  <c r="E25" i="56" s="1"/>
  <c r="H40" i="46"/>
  <c r="G48" i="46"/>
  <c r="D41" i="56" s="1"/>
  <c r="D12" i="56"/>
  <c r="G27" i="46"/>
  <c r="D20" i="56" s="1"/>
  <c r="G35" i="46"/>
  <c r="D28" i="56" s="1"/>
  <c r="G43" i="46"/>
  <c r="D36" i="56" s="1"/>
  <c r="G25" i="46"/>
  <c r="D18" i="56" s="1"/>
  <c r="D9" i="56"/>
  <c r="D14" i="56"/>
  <c r="D11" i="56"/>
  <c r="G34" i="46"/>
  <c r="D27" i="56" s="1"/>
  <c r="H25" i="46"/>
  <c r="E18" i="56" s="1"/>
  <c r="H33" i="46"/>
  <c r="E26" i="56" s="1"/>
  <c r="H41" i="46"/>
  <c r="E34" i="56" s="1"/>
  <c r="H49" i="46"/>
  <c r="E42" i="56" s="1"/>
  <c r="D8" i="56"/>
  <c r="G24" i="46"/>
  <c r="D17" i="56" s="1"/>
  <c r="G32" i="46"/>
  <c r="D25" i="56" s="1"/>
  <c r="H48" i="46"/>
  <c r="E41" i="56" s="1"/>
  <c r="H29" i="46"/>
  <c r="E22" i="56" s="1"/>
  <c r="H26" i="46"/>
  <c r="H34" i="46"/>
  <c r="H10" i="46"/>
  <c r="G10" i="46"/>
  <c r="D3" i="56" s="1"/>
  <c r="J28" i="56" l="1"/>
  <c r="C30" i="55" s="1"/>
  <c r="F13" i="46"/>
  <c r="C6" i="56" s="1"/>
  <c r="G13" i="46"/>
  <c r="D6" i="56" s="1"/>
  <c r="H13" i="46"/>
  <c r="J20" i="56"/>
  <c r="C22" i="55" s="1"/>
  <c r="J36" i="56"/>
  <c r="C38" i="55" s="1"/>
  <c r="J38" i="56"/>
  <c r="C40" i="55" s="1"/>
  <c r="J18" i="56"/>
  <c r="C20" i="55" s="1"/>
  <c r="J42" i="56"/>
  <c r="C44" i="55" s="1"/>
  <c r="J25" i="56"/>
  <c r="C27" i="55" s="1"/>
  <c r="E27" i="56"/>
  <c r="J27" i="56" s="1"/>
  <c r="C29" i="55" s="1"/>
  <c r="E19" i="56"/>
  <c r="J19" i="56" s="1"/>
  <c r="C21" i="55" s="1"/>
  <c r="J41" i="56"/>
  <c r="C43" i="55" s="1"/>
  <c r="E33" i="56"/>
  <c r="J33" i="56" s="1"/>
  <c r="C35" i="55" s="1"/>
  <c r="J30" i="56"/>
  <c r="C32" i="55" s="1"/>
  <c r="J26" i="56"/>
  <c r="C28" i="55" s="1"/>
  <c r="J17" i="56"/>
  <c r="C19" i="55" s="1"/>
  <c r="J34" i="56"/>
  <c r="C36" i="55" s="1"/>
  <c r="J22" i="56"/>
  <c r="C24" i="55" s="1"/>
  <c r="J35" i="56"/>
  <c r="C37" i="55" s="1"/>
  <c r="C13" i="46"/>
  <c r="E15" i="56"/>
  <c r="J15" i="56" s="1"/>
  <c r="C17" i="55" s="1"/>
  <c r="E13" i="56"/>
  <c r="J13" i="56" s="1"/>
  <c r="C15" i="55" s="1"/>
  <c r="E14" i="56"/>
  <c r="J14" i="56" s="1"/>
  <c r="C16" i="55" s="1"/>
  <c r="E11" i="56"/>
  <c r="J11" i="56" s="1"/>
  <c r="C13" i="55" s="1"/>
  <c r="E12" i="56"/>
  <c r="J12" i="56" s="1"/>
  <c r="C14" i="55" s="1"/>
  <c r="E10" i="56"/>
  <c r="J10" i="56" s="1"/>
  <c r="C12" i="55" s="1"/>
  <c r="E9" i="56"/>
  <c r="J9" i="56" s="1"/>
  <c r="C11" i="55" s="1"/>
  <c r="E8" i="56"/>
  <c r="J8" i="56" s="1"/>
  <c r="C10" i="55" s="1"/>
  <c r="E7" i="56"/>
  <c r="J7" i="56" s="1"/>
  <c r="C9" i="55" s="1"/>
  <c r="C11" i="46"/>
  <c r="F11" i="46"/>
  <c r="C4" i="56" s="1"/>
  <c r="E3" i="56"/>
  <c r="J3" i="56" s="1"/>
  <c r="C5" i="55" s="1"/>
  <c r="H11" i="46"/>
  <c r="G11" i="46"/>
  <c r="D4" i="56" s="1"/>
  <c r="E6" i="56" l="1"/>
  <c r="J6" i="56" s="1"/>
  <c r="C8" i="55" s="1"/>
  <c r="E4" i="56"/>
  <c r="J4" i="56" s="1"/>
  <c r="C6" i="5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DKMWX</author>
  </authors>
  <commentList>
    <comment ref="H7" authorId="0" shapeId="0" xr:uid="{00000000-0006-0000-0000-000001000000}">
      <text>
        <r>
          <rPr>
            <b/>
            <sz val="9"/>
            <color indexed="81"/>
            <rFont val="Tahoma"/>
            <family val="2"/>
          </rPr>
          <t xml:space="preserve">Behandling: 
</t>
        </r>
        <r>
          <rPr>
            <sz val="9"/>
            <color indexed="81"/>
            <rFont val="Tahoma"/>
            <family val="2"/>
          </rPr>
          <t>Registrering, systematisering,  tilpasning, ændring, selektion, søgning, brug, formidling, overladelse, sammenstilling eller samkøring.</t>
        </r>
      </text>
    </comment>
    <comment ref="L7" authorId="0" shapeId="0" xr:uid="{00000000-0006-0000-0000-000002000000}">
      <text>
        <r>
          <rPr>
            <b/>
            <sz val="9"/>
            <color indexed="81"/>
            <rFont val="Tahoma"/>
            <family val="2"/>
          </rPr>
          <t>Logning:</t>
        </r>
        <r>
          <rPr>
            <sz val="9"/>
            <color indexed="81"/>
            <rFont val="Tahoma"/>
            <family val="2"/>
          </rPr>
          <t xml:space="preserve">
Proces hvorved data indsamles og opbevares over en tidsbegrænset periode, fx med henblik på at analysere specifikke trends eller for at kunne dokumentere de databehandlinger der er foretaget i et system, netværk eller andet IT-miljø.
Bemærk logning kan både foretages automatisk og/eller manuelt.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DKMWX</author>
  </authors>
  <commentList>
    <comment ref="C6" authorId="0" shapeId="0" xr:uid="{00000000-0006-0000-0100-000001000000}">
      <text>
        <r>
          <rPr>
            <b/>
            <sz val="9"/>
            <color indexed="81"/>
            <rFont val="Tahoma"/>
            <family val="2"/>
          </rPr>
          <t xml:space="preserve">Dataejer:
</t>
        </r>
        <r>
          <rPr>
            <sz val="9"/>
            <color indexed="81"/>
            <rFont val="Tahoma"/>
            <family val="2"/>
          </rPr>
          <t>Dataejeren er den ansatte eller enhed, der har ansvaret for personoplysningerne i systemet. Det kan fx være den i forretningen der ligger data ind i systemet.</t>
        </r>
      </text>
    </comment>
    <comment ref="D6" authorId="0" shapeId="0" xr:uid="{00000000-0006-0000-0100-000002000000}">
      <text>
        <r>
          <rPr>
            <b/>
            <sz val="9"/>
            <color indexed="81"/>
            <rFont val="Tahoma"/>
            <family val="2"/>
          </rPr>
          <t xml:space="preserve">Systemejer:
</t>
        </r>
        <r>
          <rPr>
            <sz val="9"/>
            <color indexed="81"/>
            <rFont val="Tahoma"/>
            <family val="2"/>
          </rPr>
          <t>Systemejeren har det overordnede ansvar for vedligeholdelsen og driften af systemet. Fx it-afdelingen eller en ansat i denne afdeling.</t>
        </r>
      </text>
    </comment>
    <comment ref="J6" authorId="0" shapeId="0" xr:uid="{00000000-0006-0000-0100-000003000000}">
      <text>
        <r>
          <rPr>
            <b/>
            <sz val="9"/>
            <color indexed="81"/>
            <rFont val="Tahoma"/>
            <family val="2"/>
          </rPr>
          <t xml:space="preserve">Dataansvarlig:
</t>
        </r>
        <r>
          <rPr>
            <sz val="9"/>
            <color indexed="81"/>
            <rFont val="Tahoma"/>
            <family val="2"/>
          </rPr>
          <t xml:space="preserve">Har ejerskabet over data, og afgør derfor til hvilket formål og med hvilke hjælpemidler data må behandles.
</t>
        </r>
        <r>
          <rPr>
            <b/>
            <sz val="9"/>
            <color indexed="81"/>
            <rFont val="Tahoma"/>
            <family val="2"/>
          </rPr>
          <t xml:space="preserve">
Databehandler:
</t>
        </r>
        <r>
          <rPr>
            <sz val="9"/>
            <color indexed="81"/>
            <rFont val="Tahoma"/>
            <family val="2"/>
          </rPr>
          <t xml:space="preserve">Behandler data på vegne af eller med instruks fra dataansvarlige.
</t>
        </r>
        <r>
          <rPr>
            <b/>
            <sz val="9"/>
            <color indexed="81"/>
            <rFont val="Tahoma"/>
            <family val="2"/>
          </rPr>
          <t xml:space="preserve">
Delt ansvar:
</t>
        </r>
        <r>
          <rPr>
            <sz val="9"/>
            <color indexed="81"/>
            <rFont val="Tahoma"/>
            <family val="2"/>
          </rPr>
          <t>Finder sted såfremt der findes mere end én dataansvarlig. Fx såfremt leverandøren behandler personoplysninger til eget formål.</t>
        </r>
      </text>
    </comment>
    <comment ref="K6" authorId="0" shapeId="0" xr:uid="{00000000-0006-0000-0100-000004000000}">
      <text>
        <r>
          <rPr>
            <sz val="9"/>
            <color indexed="81"/>
            <rFont val="Tahoma"/>
            <family val="2"/>
          </rPr>
          <t>En databehandleraftale er en skriftlig aftale imellem den dataansvarlige og databehandleren, hvoraf det fremgår at databehandleren alene handler efter instruks fra den dataansvarlige, og at databehandleren skal træffe forskellige tekniske og organisatoriske sikkerhedsforanstaltninger.</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DKHEO</author>
    <author>DKMWX</author>
  </authors>
  <commentList>
    <comment ref="F6" authorId="0" shapeId="0" xr:uid="{00000000-0006-0000-0200-000001000000}">
      <text>
        <r>
          <rPr>
            <sz val="9"/>
            <color indexed="81"/>
            <rFont val="Tahoma"/>
            <family val="2"/>
          </rPr>
          <t xml:space="preserve">
Når jeres organisation agerer underleverandør af systemer og ydelser til selvstændige selskaber, skal i bl.a. være opmærksomme på:
- Ansvarsgrundlaget som databehandlere
- Generelle vilkår, betingelser og priser
- Om i har licens til at viderelicensere brug af systemet til et selvstændigt selskab - selv indenfor koncernen.</t>
        </r>
      </text>
    </comment>
    <comment ref="G6" authorId="1" shapeId="0" xr:uid="{00000000-0006-0000-0200-000002000000}">
      <text>
        <r>
          <rPr>
            <b/>
            <sz val="9"/>
            <color indexed="81"/>
            <rFont val="Tahoma"/>
            <family val="2"/>
          </rPr>
          <t xml:space="preserve">
Dataansvarlig:
</t>
        </r>
        <r>
          <rPr>
            <sz val="9"/>
            <color indexed="81"/>
            <rFont val="Tahoma"/>
            <family val="2"/>
          </rPr>
          <t xml:space="preserve">Har ejerskabet over data, og afgør derfor til hvilket formål og med hvilke hjælpemidler data må behandles.
</t>
        </r>
        <r>
          <rPr>
            <b/>
            <sz val="9"/>
            <color indexed="81"/>
            <rFont val="Tahoma"/>
            <family val="2"/>
          </rPr>
          <t xml:space="preserve">
Databehandler:
</t>
        </r>
        <r>
          <rPr>
            <sz val="9"/>
            <color indexed="81"/>
            <rFont val="Tahoma"/>
            <family val="2"/>
          </rPr>
          <t xml:space="preserve">Behandler data på vegne af og under instruks fra den dataansvarlige.
</t>
        </r>
        <r>
          <rPr>
            <b/>
            <sz val="9"/>
            <color indexed="81"/>
            <rFont val="Tahoma"/>
            <family val="2"/>
          </rPr>
          <t>NB!</t>
        </r>
        <r>
          <rPr>
            <sz val="9"/>
            <color indexed="81"/>
            <rFont val="Tahoma"/>
            <family val="2"/>
          </rPr>
          <t xml:space="preserve">
Bemærk, at I både kan blive dataansvarlige og databehandlere. Fx vil i være databehandlere for jeres koncernselskab, hvis i er underleverandører på systemet til dem. Men hvis I selv begynder at behandle de oplysninger, de lægger i systemet, til egne formål, bliver I dataansvarlige for den behandling.
</t>
        </r>
        <r>
          <rPr>
            <b/>
            <sz val="9"/>
            <color indexed="81"/>
            <rFont val="Tahoma"/>
            <family val="2"/>
          </rPr>
          <t xml:space="preserve">
Delt ansvar:
</t>
        </r>
        <r>
          <rPr>
            <sz val="9"/>
            <color indexed="81"/>
            <rFont val="Tahoma"/>
            <family val="2"/>
          </rPr>
          <t>Finder sted såfremt der findes mere end én dataansvarlig.</t>
        </r>
      </text>
    </comment>
    <comment ref="H6" authorId="1" shapeId="0" xr:uid="{00000000-0006-0000-0200-000003000000}">
      <text>
        <r>
          <rPr>
            <sz val="9"/>
            <color indexed="81"/>
            <rFont val="Tahoma"/>
            <family val="2"/>
          </rPr>
          <t xml:space="preserve">
En databehandleraftale er en skriftlig aftale imellem den dataansvarlige og databehandleren, hvoraf det fremgår at databehandleren alene handler efter instruks fra den dataansvarlige, og at databehandleren skal træffe forskellige tekniske og organisatoriske sikkerhedsforanstaltninger.</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DKMWX</author>
  </authors>
  <commentList>
    <comment ref="C31" authorId="0" shapeId="0" xr:uid="{00000000-0006-0000-0300-000001000000}">
      <text>
        <r>
          <rPr>
            <sz val="9"/>
            <color indexed="81"/>
            <rFont val="Tahoma"/>
            <family val="2"/>
          </rPr>
          <t>Vælg oplysningernes klassifikation fra dropdown-boksen. Såfremt du er i tvivl om hvilken klassifikation, den indtastede oplysning er, finder du hjælp i "Dataklassifikationsmodelen".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DKMWX</author>
  </authors>
  <commentList>
    <comment ref="C8" authorId="0" shapeId="0" xr:uid="{00000000-0006-0000-0500-000001000000}">
      <text>
        <r>
          <rPr>
            <sz val="9"/>
            <color indexed="81"/>
            <rFont val="Tahoma"/>
            <family val="2"/>
          </rPr>
          <t>Nedenfor er den højeste klassifikation af personoplysninger der behandles i systemet angivet. 
Behandles der fx både følsomme og almindelige personoplysninger, vil der være angivet "Følsom" ud for systemet.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DKMWX</author>
  </authors>
  <commentList>
    <comment ref="F2" authorId="0" shapeId="0" xr:uid="{00000000-0006-0000-0600-000001000000}">
      <text>
        <r>
          <rPr>
            <sz val="9"/>
            <color indexed="81"/>
            <rFont val="Tahoma"/>
            <family val="2"/>
          </rPr>
          <t>Da der behandles forskellige kategorier af personoplysninger i de forskellige dataprocesser og systemer, og konsekvenserne ofte vil hænge sammen med hvilke personoplysninger, der udsættes for et sikkerhedsbrud, kan nedenstående tabel anvendes som en indikation af niveauet for konsekvensen.</t>
        </r>
      </text>
    </comment>
    <comment ref="K2" authorId="0" shapeId="0" xr:uid="{00000000-0006-0000-0600-000002000000}">
      <text>
        <r>
          <rPr>
            <sz val="9"/>
            <color indexed="81"/>
            <rFont val="Tahoma"/>
            <family val="2"/>
          </rPr>
          <t>Der skal altid tages udgangspunkt i ”worst-case scenario”. Til brug for vurderingen skal nedenstående tabel anvendes til inspiration og indikation</t>
        </r>
      </text>
    </comment>
    <comment ref="J8" authorId="0" shapeId="0" xr:uid="{00000000-0006-0000-0600-000003000000}">
      <text>
        <r>
          <rPr>
            <sz val="9"/>
            <color indexed="81"/>
            <rFont val="Tahoma"/>
            <family val="2"/>
          </rPr>
          <t>I skemaet nedenfor er der angivet en række eksempler på 
hændelser, der kan påvirke hhv. fortroligheden, integriteten og tilgængeligheden.</t>
        </r>
        <r>
          <rPr>
            <b/>
            <sz val="9"/>
            <color indexed="81"/>
            <rFont val="Tahoma"/>
            <family val="2"/>
          </rPr>
          <t xml:space="preserve"> </t>
        </r>
      </text>
    </comment>
    <comment ref="F12" authorId="0" shapeId="0" xr:uid="{00000000-0006-0000-0600-000004000000}">
      <text>
        <r>
          <rPr>
            <sz val="9"/>
            <color indexed="81"/>
            <rFont val="Tahoma"/>
            <family val="2"/>
          </rPr>
          <t>Efter at have fået en indikation af konsekvensniveauet ud fra ovenstående tabel, skal typen af konsekvensen vurderes og det egentlige konsekvensniveau fastlægges. Til vurderingen heraf skal der tages udgangspunkt i følgende tabel</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DKMWX</author>
  </authors>
  <commentList>
    <comment ref="F5" authorId="0" shapeId="0" xr:uid="{00000000-0006-0000-0800-000001000000}">
      <text>
        <r>
          <rPr>
            <b/>
            <sz val="9"/>
            <color indexed="81"/>
            <rFont val="Tahoma"/>
            <family val="2"/>
          </rPr>
          <t xml:space="preserve">Dataansvarlig:
</t>
        </r>
        <r>
          <rPr>
            <sz val="9"/>
            <color indexed="81"/>
            <rFont val="Tahoma"/>
            <family val="2"/>
          </rPr>
          <t xml:space="preserve">Har ejerskabet over data, og afgør derfor til hvilket formål og med hvilke hjælpemidler data må behandles.
</t>
        </r>
        <r>
          <rPr>
            <b/>
            <sz val="9"/>
            <color indexed="81"/>
            <rFont val="Tahoma"/>
            <family val="2"/>
          </rPr>
          <t xml:space="preserve">
Databehandler:
</t>
        </r>
        <r>
          <rPr>
            <sz val="9"/>
            <color indexed="81"/>
            <rFont val="Tahoma"/>
            <family val="2"/>
          </rPr>
          <t xml:space="preserve">Behandler data på vegne af eller med instruks fra dataansvarlige.
</t>
        </r>
        <r>
          <rPr>
            <b/>
            <sz val="9"/>
            <color indexed="81"/>
            <rFont val="Tahoma"/>
            <family val="2"/>
          </rPr>
          <t xml:space="preserve">
Delt ansvar:
</t>
        </r>
        <r>
          <rPr>
            <sz val="9"/>
            <color indexed="81"/>
            <rFont val="Tahoma"/>
            <family val="2"/>
          </rPr>
          <t>Finder sted såfremt der findes mere end én dataansvarlig. Fx såfremt leverandøren behandler personoplysninger til eget formål</t>
        </r>
      </text>
    </comment>
    <comment ref="G5" authorId="0" shapeId="0" xr:uid="{00000000-0006-0000-0800-000002000000}">
      <text>
        <r>
          <rPr>
            <sz val="9"/>
            <color indexed="81"/>
            <rFont val="Tahoma"/>
            <family val="2"/>
          </rPr>
          <t>En databehandleraftale er en skriftlig aftale imellem den dataansvarlige og databehandleren, hvoraf det fremgår at databehandleren alene handler efter instruks fra den dataansvarlige, og at databehandleren skal træffe forskellige tekniske og organisatoriske sikkerhedsforanstaltninger.</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DKMWX</author>
  </authors>
  <commentList>
    <comment ref="B30" authorId="0" shapeId="0" xr:uid="{00000000-0006-0000-0900-000001000000}">
      <text>
        <r>
          <rPr>
            <sz val="9"/>
            <color indexed="81"/>
            <rFont val="Tahoma"/>
            <family val="2"/>
          </rPr>
          <t>Såfremt der behandles oplysninger der ikke fremgår af ovenstående liste kan disse indtastes her.
Indtast kun én kategori af oplysninger per celle.</t>
        </r>
      </text>
    </comment>
    <comment ref="C30" authorId="0" shapeId="0" xr:uid="{00000000-0006-0000-0900-000002000000}">
      <text>
        <r>
          <rPr>
            <sz val="9"/>
            <color indexed="81"/>
            <rFont val="Tahoma"/>
            <family val="2"/>
          </rPr>
          <t>Vælg oplysningernes klassifikation fra dropdown-boksen. Såfremt du er i tvivl om hvilken klassifikation, den indtastede oplysning er, finder du hjælp i "Dataklassifikationsmodelen".</t>
        </r>
      </text>
    </comment>
  </commentList>
</comments>
</file>

<file path=xl/sharedStrings.xml><?xml version="1.0" encoding="utf-8"?>
<sst xmlns="http://schemas.openxmlformats.org/spreadsheetml/2006/main" count="564" uniqueCount="323">
  <si>
    <t>Klassifikation</t>
  </si>
  <si>
    <t>Dataklassifikation</t>
  </si>
  <si>
    <t>Navn</t>
  </si>
  <si>
    <t>Kategorier af persondata</t>
  </si>
  <si>
    <t>CPR-nr.</t>
  </si>
  <si>
    <t>Lokationsdata</t>
  </si>
  <si>
    <t>Fagforening</t>
  </si>
  <si>
    <t>Økonomiske forhold</t>
  </si>
  <si>
    <t>Almindelig</t>
  </si>
  <si>
    <t>Følsom</t>
  </si>
  <si>
    <t>Proces(ser)</t>
  </si>
  <si>
    <t>HR</t>
  </si>
  <si>
    <t>Booking</t>
  </si>
  <si>
    <t>Fødselsdato</t>
  </si>
  <si>
    <t>Køn</t>
  </si>
  <si>
    <t>Betalingskortoplysninger</t>
  </si>
  <si>
    <t>køn</t>
  </si>
  <si>
    <t>Onlineidentifikation (fx IP- og MAC-adresse)</t>
  </si>
  <si>
    <t>Systemer</t>
  </si>
  <si>
    <t>Beskrivelse</t>
  </si>
  <si>
    <t>Leverandør</t>
  </si>
  <si>
    <t>Bonusprogram</t>
  </si>
  <si>
    <t>JA/Nej</t>
  </si>
  <si>
    <t>Ja</t>
  </si>
  <si>
    <t>Nej</t>
  </si>
  <si>
    <t>[Tilføj oplysning manuelt]</t>
  </si>
  <si>
    <t xml:space="preserve">Almindelig </t>
  </si>
  <si>
    <t>Oplysninger om forbrug</t>
  </si>
  <si>
    <t>Databehandler</t>
  </si>
  <si>
    <t>Dataansvarlig</t>
  </si>
  <si>
    <t>Delt ansvar</t>
  </si>
  <si>
    <t>[Vælg klassifikation]</t>
  </si>
  <si>
    <t>Billeder på telefon</t>
  </si>
  <si>
    <t>Data fra sociale medier (Fx Facebook)</t>
  </si>
  <si>
    <t>Data fra søgemaskiner (fx Google)</t>
  </si>
  <si>
    <t>Mobil kontakter</t>
  </si>
  <si>
    <t>Mobil billeder</t>
  </si>
  <si>
    <t>ja/nej/vedikke</t>
  </si>
  <si>
    <t>Ved ikke</t>
  </si>
  <si>
    <t xml:space="preserve">    </t>
  </si>
  <si>
    <t>Formål</t>
  </si>
  <si>
    <t>Lokation for datalagring</t>
  </si>
  <si>
    <t>Overførsel til 3. lande</t>
  </si>
  <si>
    <t>Ja til nyhedsmail</t>
  </si>
  <si>
    <t>Ja til SMS</t>
  </si>
  <si>
    <t>Sociale forhold</t>
  </si>
  <si>
    <t>Interesser</t>
  </si>
  <si>
    <t>Adfærdsdata fra hjemmeside</t>
  </si>
  <si>
    <t>Forbrugsvaner</t>
  </si>
  <si>
    <t>Vælg fra liste</t>
  </si>
  <si>
    <t>Fortrolighed</t>
  </si>
  <si>
    <t>Tilgængelighed</t>
  </si>
  <si>
    <t>Intigritet</t>
  </si>
  <si>
    <t>alm, fortrolig</t>
  </si>
  <si>
    <t>følsom</t>
  </si>
  <si>
    <t>Systemnavn</t>
  </si>
  <si>
    <t>Fx Hans Hansen</t>
  </si>
  <si>
    <t>Systemejer</t>
  </si>
  <si>
    <t>Adresse - arbejde</t>
  </si>
  <si>
    <t>Adresse - privat</t>
  </si>
  <si>
    <t>E-mail - privat</t>
  </si>
  <si>
    <t>E-mail - arbejde</t>
  </si>
  <si>
    <t>Telefonnr. - privat</t>
  </si>
  <si>
    <t>Telefonnr. - arbejde</t>
  </si>
  <si>
    <t>Politisk overbevisning</t>
  </si>
  <si>
    <t>Religiøs overbevisning</t>
  </si>
  <si>
    <t>Filosofisk overbevisning</t>
  </si>
  <si>
    <t xml:space="preserve">Outsourcing </t>
  </si>
  <si>
    <t>Vurdering af risiko for den registrerede</t>
  </si>
  <si>
    <t>Mindre sandsynligt</t>
  </si>
  <si>
    <t>Usandsynligt</t>
  </si>
  <si>
    <t>Sandsynlighed</t>
  </si>
  <si>
    <t>Registreredes fortrolighed er truet; 
personoplysninger er ikke korrekt beskyttet mod uautoriseret udbredelse og anvendelse.</t>
  </si>
  <si>
    <t>System</t>
  </si>
  <si>
    <t>Konsekvens</t>
  </si>
  <si>
    <t>alm, fortrolig2</t>
  </si>
  <si>
    <t>følsom2</t>
  </si>
  <si>
    <t>Vurderingsskema</t>
  </si>
  <si>
    <t xml:space="preserve">Sandsynlighed </t>
  </si>
  <si>
    <t>2. Periodiske arbejdsgange (IT)</t>
  </si>
  <si>
    <t>1. Systemer (Forretningsansvarlig)</t>
  </si>
  <si>
    <t>Adgang til oplysninger</t>
  </si>
  <si>
    <t>Fx N/A</t>
  </si>
  <si>
    <t>Foto</t>
  </si>
  <si>
    <t>Behandlingsgrundlag</t>
  </si>
  <si>
    <t>Samtykke</t>
  </si>
  <si>
    <t>Oplysning til kunder, medarbejdere og samarbejdspartnere</t>
  </si>
  <si>
    <t>Angiv en kort beskrivelse af systemet. Fx lønsystem, mailprogram eller lign.</t>
  </si>
  <si>
    <t>Angiv leverandøren af systemet.</t>
  </si>
  <si>
    <t>1. Daglige arbejdsgang (Forretningsansvarlig)</t>
  </si>
  <si>
    <t>Angiv navnet på ejeren af data i jeres organisation.</t>
  </si>
  <si>
    <t>Fx System er outsourcet i cloud</t>
  </si>
  <si>
    <t>Såfremt systemet anvendes af andre selvstændige selskaber, herunder koncernens egne, skal disse angives her. 
Eksempelvis hvis en kæde af butikker, hvoraf nogle er franchise, anvender et system, som udbydes af franchisegiveren.</t>
  </si>
  <si>
    <t>Angiv navnet på leverandøren eller samarbejdspartneren af ydelsen/servicen.</t>
  </si>
  <si>
    <t>Service eller ydelse</t>
  </si>
  <si>
    <t>Angiv en kort beskrivelse af servicen eller ydelsen.</t>
  </si>
  <si>
    <t>Systemdeling</t>
  </si>
  <si>
    <r>
      <t xml:space="preserve">Angiv navnet på den ansvarlige for systemet.
</t>
    </r>
    <r>
      <rPr>
        <b/>
        <sz val="9"/>
        <rFont val="Georgia"/>
        <family val="1"/>
        <scheme val="major"/>
      </rPr>
      <t xml:space="preserve">
Hold musen hen over her for nærmere forklaring af 'Systemejer'.</t>
    </r>
  </si>
  <si>
    <t>Proces</t>
  </si>
  <si>
    <t>Underproces</t>
  </si>
  <si>
    <t>1.  Systemanvendelse (Forretningsansvarlig)</t>
  </si>
  <si>
    <t>Anvendelse</t>
  </si>
  <si>
    <t>3. Juridisk grundlag (Juridisk afdeling)</t>
  </si>
  <si>
    <t xml:space="preserve">Systemer &amp; Applikationers samlet risiko </t>
  </si>
  <si>
    <t>Angiv den overordnede proces</t>
  </si>
  <si>
    <t>Angiv underprocessen</t>
  </si>
  <si>
    <t>Klassifikation af personoplysninger</t>
  </si>
  <si>
    <t xml:space="preserve">
Persondata / Kategori</t>
  </si>
  <si>
    <t>Evt. note</t>
  </si>
  <si>
    <t xml:space="preserve">
Systemnavn
</t>
  </si>
  <si>
    <t>Forretningsansvarlig og ansvarlig afdeling:</t>
  </si>
  <si>
    <t xml:space="preserve">Angiv, hvilke former for behandling der kan foretages, i hvilke systemer og af hvem.
Hold musen hen over her for nærmere forklaring af hvad behandling kan indebære.
</t>
  </si>
  <si>
    <t>Dokumentation/Politik</t>
  </si>
  <si>
    <t>Systemer og applikationer</t>
  </si>
  <si>
    <t>Angiv navnene på de systemer, der anvendes i HR. Angiv kun ét system pr. celle og angiv kun systemet én gang.</t>
  </si>
  <si>
    <t xml:space="preserve">Angiv de processer og underprocesser hvori, systemet anvendes. 
</t>
  </si>
  <si>
    <t>Fx mailprogram</t>
  </si>
  <si>
    <t>Angiv, om systemet er: 
1. outsourcet til en samarbejdspartner (evt. cloud)
2. et internt system</t>
  </si>
  <si>
    <t>2. Leverandør (it)</t>
  </si>
  <si>
    <t>Fx cloudløsning - datalagring er outsourcet i Indien.</t>
  </si>
  <si>
    <t>Fx dataansvarlig</t>
  </si>
  <si>
    <t>Fx alle egne og franchisebutikker</t>
  </si>
  <si>
    <t>Fx ja, it-afdelingen har alle rettigheder</t>
  </si>
  <si>
    <t>Har ansatte i jeres organisation adgang til de personoplysninger, de selvstændige selskaber, herunder koncernens egne, behandler i systemet?
Kan ansatte i jeres organisation fx læse, rette eller slette oplysninger, som de selvstændige selskaber registrerer i systemet?</t>
  </si>
  <si>
    <t>Fx ja, der er indgået en leverandørkontrakt med franchisebutikken ang. brug af systemet.</t>
  </si>
  <si>
    <t>Leverandørkontrakt/
Koncernintern aftale</t>
  </si>
  <si>
    <r>
      <t xml:space="preserve">Angiv, om der er indgået: 
- For Selvstændige selskaber: En leverandørkontrakt angående brug af systemet
- For koncernselskaber: En koncernintern aftale
</t>
    </r>
    <r>
      <rPr>
        <b/>
        <sz val="9"/>
        <rFont val="Georgia"/>
        <family val="1"/>
        <scheme val="major"/>
      </rPr>
      <t>Hold musen hen over her for nærmere forklaring af leverandørkontrakt/ koncernintern aftale.</t>
    </r>
  </si>
  <si>
    <t>Overførsel til tredjelande</t>
  </si>
  <si>
    <t xml:space="preserve">3. Juridisk grundlag (Juridisk afdeling) </t>
  </si>
  <si>
    <t>Fx databehandler</t>
  </si>
  <si>
    <t>Registreredes integritet er kompromitteret; 
der kan ske uautoriserede ændringer der betyder, at oplysningerne ikke er præcisere/korrekte og fuldstændige.</t>
  </si>
  <si>
    <t>1. Services og ydelser (Forretningsansvarlig)</t>
  </si>
  <si>
    <t>Fx medarbejder netabonnement</t>
  </si>
  <si>
    <t>2. Juridisk grundlag (Juridisk afdeling)</t>
  </si>
  <si>
    <t>Leverandør / Samarbejdspartner</t>
  </si>
  <si>
    <t>Angiv de processer og underprocesser, som leverandøren indgår i.</t>
  </si>
  <si>
    <t>Kunde-nr.</t>
  </si>
  <si>
    <t>Medarbejder-nr.</t>
  </si>
  <si>
    <t>Medlems-nr.</t>
  </si>
  <si>
    <t>Reg.- og konto-nr.</t>
  </si>
  <si>
    <t xml:space="preserve">Almindelig, fortrolig </t>
  </si>
  <si>
    <t>Biometriske data</t>
  </si>
  <si>
    <t>Etnicitet/Race</t>
  </si>
  <si>
    <t>Facebook-login</t>
  </si>
  <si>
    <t>Favoritbutik</t>
  </si>
  <si>
    <t>Fordelskort-nr.</t>
  </si>
  <si>
    <t>Genetiske data</t>
  </si>
  <si>
    <t>Google-login</t>
  </si>
  <si>
    <t>Helbredsoplysninger</t>
  </si>
  <si>
    <t>Mobilbilleder</t>
  </si>
  <si>
    <t>Mobilkontakter</t>
  </si>
  <si>
    <t>Seksuelle forhold/orientering</t>
  </si>
  <si>
    <t>Strafbare forhold</t>
  </si>
  <si>
    <t>Titel (hr., frk. el fru)</t>
  </si>
  <si>
    <t>Tilgængeligheden til registreredes oplysninger for autoriserede brugere er truet; 
oplysningerne kan ikke tilgås af de autoriserede brugere på ønskede tidspunkter.</t>
  </si>
  <si>
    <t>Integritet</t>
  </si>
  <si>
    <t xml:space="preserve">Se dataklassifikationsmodellen for beskrivelse af persondata-kategorierne og klassifikationen heraf. Sæt X såfremt typen af personlysning behandles i systemet. </t>
  </si>
  <si>
    <t>Booking-nr.</t>
  </si>
  <si>
    <t>Dataansvar</t>
  </si>
  <si>
    <t>Fx modtagelse af ansøgning</t>
  </si>
  <si>
    <t xml:space="preserve">Fx kandidater opretter ansøgning og CV på webportalen </t>
  </si>
  <si>
    <t>Fx der fremsendes en bekræftelsesmail fra EasyCruit til kandidaten, om at ansøgning og cv er modtaget. Der er ingen kryptering.</t>
  </si>
  <si>
    <t>Fx processen er beskrevet  i personalehåndbogen afsnit 4.3</t>
  </si>
  <si>
    <t>Angiv, om processen er beskrevet og dokumenteret i fx en politik.</t>
  </si>
  <si>
    <t>Fx der foretages en  logning af den indkomne ansøgning, herunder tidspunkt for modtagelse og afsender i Easycruit.</t>
  </si>
  <si>
    <t>Fx indkomne ansøgninger og cv'er slettes automatisk efter 3 mdr. i Easycruit og backup. Ansøger oplyses om sletning via mail.</t>
  </si>
  <si>
    <t>Fx medarbejder-rekruttering</t>
  </si>
  <si>
    <t>Fx ja, ansøgere oplyses i henhold til artikel 13, når de opretter sig som brugere på EasyCruit.</t>
  </si>
  <si>
    <t>Almindelig, fortrolig</t>
  </si>
  <si>
    <t>alm=0
alm+for=1
føl=2</t>
  </si>
  <si>
    <t>FK1</t>
  </si>
  <si>
    <t>FK2</t>
  </si>
  <si>
    <t>FK3</t>
  </si>
  <si>
    <t>FK4</t>
  </si>
  <si>
    <t>TK1</t>
  </si>
  <si>
    <t>TK2</t>
  </si>
  <si>
    <t>TK3</t>
  </si>
  <si>
    <t>TK4</t>
  </si>
  <si>
    <t>TS1</t>
  </si>
  <si>
    <t>TS2</t>
  </si>
  <si>
    <t>TS3</t>
  </si>
  <si>
    <t>TS4</t>
  </si>
  <si>
    <t>FS1</t>
  </si>
  <si>
    <t>FS2</t>
  </si>
  <si>
    <t>FS3</t>
  </si>
  <si>
    <t>FS4</t>
  </si>
  <si>
    <t>IK1</t>
  </si>
  <si>
    <t>IK2</t>
  </si>
  <si>
    <t>IK3</t>
  </si>
  <si>
    <t>IK4</t>
  </si>
  <si>
    <t>IS1</t>
  </si>
  <si>
    <t>IS2</t>
  </si>
  <si>
    <t>IS3</t>
  </si>
  <si>
    <t>IS4</t>
  </si>
  <si>
    <t>system</t>
  </si>
  <si>
    <t>FT</t>
  </si>
  <si>
    <t>IT</t>
  </si>
  <si>
    <t>TT</t>
  </si>
  <si>
    <t>Ubetydelig</t>
  </si>
  <si>
    <t>Mindre alvorlig</t>
  </si>
  <si>
    <t>Meget alvorlig</t>
  </si>
  <si>
    <t>Graverende</t>
  </si>
  <si>
    <t>Mindre alvorligt</t>
  </si>
  <si>
    <t>Sandsynligt</t>
  </si>
  <si>
    <t>Forventet</t>
  </si>
  <si>
    <t>Årsagsforklaring til sandsynlighed</t>
  </si>
  <si>
    <t>(Uvæsentlig)</t>
  </si>
  <si>
    <t>(Generende)</t>
  </si>
  <si>
    <t>(Kritisk)</t>
  </si>
  <si>
    <t>Graverende/</t>
  </si>
  <si>
    <t>Ødelæggende</t>
  </si>
  <si>
    <t>(Meget kritisk)</t>
  </si>
  <si>
    <t>Hændelses-påvirkning</t>
  </si>
  <si>
    <t>Personoplysningerne der udsættes for en hændelse er i forvejen offentlige tilgængelige.</t>
  </si>
  <si>
    <t>Almindelige personoplysninger der normalt deles uden særlige forbehold, kan tilgås eller ændres af uautoriserede.</t>
  </si>
  <si>
    <t>Almindelige, men fortrolige, personoplysninger offentliggøres eller følsomme personoplysninger kan tilgås eller ændres af uautoriserede.</t>
  </si>
  <si>
    <t>Alle i forvejen offentliggjorte oplysninger, fx på google, dgs.dk eller krak.dk</t>
  </si>
  <si>
    <t>Konsekvenser for registrerede</t>
  </si>
  <si>
    <t>Ingen særlig påvirkning</t>
  </si>
  <si>
    <t>Registrerede eksponeres internt for uautoriserede (F)</t>
  </si>
  <si>
    <t>Registrerede eksponeres på en måde som skader de sociale relationer, såvel internt blandt kollegaer/elever og eksternt uden for organisationen. Registrerede fratages potentielt retten til at være anonym (F)</t>
  </si>
  <si>
    <t>Væsentlige materielle/økonomiske tab, der påvirker registreredes livssituation væsentligt (F, I. T)</t>
  </si>
  <si>
    <t>Registrerede udsættes for fysiske eller helbredsmæssige gener i mindre grad – intet alvorligt (I, T)</t>
  </si>
  <si>
    <t>Registreredes fysiske helbred eller fysiske sikkerhed påvirkes (F, I, T)</t>
  </si>
  <si>
    <t>Registreredes udsættes for fundamental helbredsmæssig fare. Registreredes sikkerhed er i fare. Menneskeliv kan stå på spil (F, I, T)</t>
  </si>
  <si>
    <t>Børn lider væsentlig skade på omdømme, der kan føre til sociale tab. Børns helbred er i fundamental fare (F, I, T)</t>
  </si>
  <si>
    <t xml:space="preserve">Kontaktinformation, herunder: 
Navn
Adresse
Alder
Køn
E-mail
Familierelation
Medarbejder-nr.
Nummerplade
Uddannelse
</t>
  </si>
  <si>
    <t xml:space="preserve">Strafbare forhold
Digitale fodspor
Online identifikation (IP)
Væsentlige sociale forhold
Adfærdsoplysninger/ Forbrugsvaner 
Familieoplysninger
Økonomiske oplysninger
CPR-nummer
Øvrige ID-numre (udover CPR-nummer)
</t>
  </si>
  <si>
    <t xml:space="preserve">Biometriske oplysninger 
Genetiske oplysninger 
Helbredsoplysninger 
Filosofiske overbevisninger 
Politiske overbevisninger 
Race/etnicitet
Religiøse overbevisninger 
Seksuelle forhold /orientering Fagforeningsmedlemskab
(CPR)(Strafbareforhold)
</t>
  </si>
  <si>
    <t>Børn eksponeres internt for uautoriserede.
Forældres kontrol over barnets oplysninger forringes.
Børns udsættes for helbredsmæssige gener – intet alvorligt (F, I, T)</t>
  </si>
  <si>
    <t>Børn eksponeres på en måde som ikke tjener den registrerede, og kan blive ekskluderet fra sociale netværk. Forældres kontrol over barnets personoplysninger fratages.
Børns helbred påvirkes 
(F, I, T)</t>
  </si>
  <si>
    <r>
      <t>Børn</t>
    </r>
    <r>
      <rPr>
        <sz val="9"/>
        <color theme="1"/>
        <rFont val="Georgia"/>
        <family val="1"/>
        <scheme val="major"/>
      </rPr>
      <t xml:space="preserve">
Beskyttelsen af børns privacy forringes</t>
    </r>
  </si>
  <si>
    <r>
      <t xml:space="preserve">Frihedsrettigheder
</t>
    </r>
    <r>
      <rPr>
        <sz val="9"/>
        <color theme="1"/>
        <rFont val="Georgia"/>
        <family val="1"/>
        <scheme val="major"/>
      </rPr>
      <t>Medfører materielle (fx økonomiske) tab, indskrænket kontrol eller GDPR-rettigheder</t>
    </r>
  </si>
  <si>
    <t xml:space="preserve">Registrerede oplever ingen særlige materielle/økonomiske tab.
Registreredes valgfrihed og kontrol over sine personoplysninger forringes.
Registrerede kan ikke gøre brug af sine rettigheder i en kortere periode (F, I, T)
</t>
  </si>
  <si>
    <t xml:space="preserve">Registrerede oplever mindre materielle/økonomiske tab.
Registreredes valgfrihed og kontrol over sine personoplysninger fratages. 
Registrerede mister helt muligheden for at gøre brug af sine rettigheder (F, I, T)
</t>
  </si>
  <si>
    <r>
      <t xml:space="preserve">Fysisk påvirkning
</t>
    </r>
    <r>
      <rPr>
        <sz val="9"/>
        <color theme="1"/>
        <rFont val="Georgia"/>
        <family val="1"/>
        <scheme val="major"/>
      </rPr>
      <t xml:space="preserve">Medfører mangel på fysisk sikkerhed eller påvirker registreredes helbred fysisk </t>
    </r>
  </si>
  <si>
    <r>
      <t xml:space="preserve">Privatlivsrettigheder
</t>
    </r>
    <r>
      <rPr>
        <sz val="9"/>
        <color theme="1"/>
        <rFont val="Georgia"/>
        <family val="1"/>
        <scheme val="major"/>
      </rPr>
      <t>Medfører sociale tab, skade på omdømme og /eller registrerede påvirkes psykisk</t>
    </r>
  </si>
  <si>
    <t>Hændelser der kan udløse risici for registrerede</t>
  </si>
  <si>
    <t>Følsomme personoplysninger kan tilgås eller ændres af uautoriserede eller offentliggøres for offentligheden.
Følsomme personoplysninger kan ikke tilgås på ønskede tidspunker.</t>
  </si>
  <si>
    <t>Personoplysningernes karakter (inspiration til konsekvensgraden)</t>
  </si>
  <si>
    <t>Væsentlig skade på registreredes ry/omdømme, der kan føre til store sociale tab. Registrerede fratages muligheden for at være anonym, da fortroligheden af data mistes (F, I)</t>
  </si>
  <si>
    <t>Se forklaring                         --&gt;</t>
  </si>
  <si>
    <t>Privatlivsrettigheder</t>
  </si>
  <si>
    <t>Frihedsrettigheder</t>
  </si>
  <si>
    <t>Fysisk sikkerhed</t>
  </si>
  <si>
    <t>Børn</t>
  </si>
  <si>
    <t>Konsekvenstype</t>
  </si>
  <si>
    <r>
      <t xml:space="preserve">• Indsamling og anvendelse af personoplysninger til et andet formål end tiltænkt.
• Uvedkommende og uretmæssig adgang til personoplysningerne i systemet.
• Utilsigtet offentliggørelse eller videregivelse af personoplysninger.
• Den registreredes manglende mulighed for at begrænse behandling af dennes personoplysninger eller manglende mulighed for at gøre indsigelser mod behandling gældende.
</t>
    </r>
    <r>
      <rPr>
        <u/>
        <sz val="9"/>
        <color theme="1"/>
        <rFont val="Georgia"/>
        <family val="1"/>
        <scheme val="major"/>
      </rPr>
      <t>Sikkerhedsbrud</t>
    </r>
    <r>
      <rPr>
        <sz val="9"/>
        <color theme="1"/>
        <rFont val="Georgia"/>
        <family val="1"/>
        <scheme val="major"/>
      </rPr>
      <t xml:space="preserve">
Menneskelige, tekniske eller miljømæssige hændelser der forårsage et sikkerhedsbrud og derved påvirke oplysningernes fortrolighed.
Fx Phishing, overvågning, hacking, malware mv. 
</t>
    </r>
  </si>
  <si>
    <t xml:space="preserve">Det forventes at hændelsen vil forekomme
- Man har erfaring med hændelsen inden internt for de sidste 12 måneder.
- Hænder jævnligt i offentlige og private virksomheder (konsekvensstypen omtales ofte i pressen).
</t>
  </si>
  <si>
    <t xml:space="preserve">Det er sandsynligt at hændelsen vil forekomme
- Man har erfaring med hændelsen internt, men ikke inden for de sidste 12 måneder.
- Kendes fra andre offentlige og private virksomheder i Danmark (konsekvensstypen omtales årligt i pressen).
</t>
  </si>
  <si>
    <t xml:space="preserve">Hændelsen forventes ikke at komme.
- Ingen erfaring med hændelsen internt.
- Kendes kun fra få andre offentlige og private virksomheder, men ikke nødvendigvis i Danmark.
</t>
  </si>
  <si>
    <t xml:space="preserve">Det anses for mindre sandsynligt at hændelsen vil forekomme
- Man har erfaring med hændelsen internt, for nogle år siden.
- Kendes fra andre offentlige og private virksomheder i Danmark.
</t>
  </si>
  <si>
    <t>Fx IT chefen / Anders Andersen</t>
  </si>
  <si>
    <t>[Indtast stillingsbetegnelsen og/eller navnet på den ansvarlige medarbejder for forretningsområdet, samt ansvarlig afdeling]</t>
  </si>
  <si>
    <t>Angiv, hvad formålet med behandlingen er.
Se bl.a. kravene i databeskyttelsesforordningens artikel 5.</t>
  </si>
  <si>
    <t>Såfremt behandlingsgrundlaget er samtykke, angiv om det i så fald er indhentet.
Se databeskyttelsesforordningens artikel 4, stk. 1, nr. 11 og artikel 6-9.</t>
  </si>
  <si>
    <t>Angiv, om i har iagttaget oplysningspligten over for de registrerede. Dette kan eksempelvis være oplysning til kunder, om hvilke personoplysninger der behandles, hvem de deles med, hvornår de slettes m.m.
Se kravene herfor i databeskyttelsesforordningens artikel 13 og 14.</t>
  </si>
  <si>
    <t>Kommentar, spørgsmål, handling mv</t>
  </si>
  <si>
    <t>Indsæt en evt. kommentar eller spørgsmål, handling mv.</t>
  </si>
  <si>
    <t>Fx opfyldelse af kontrakt, jf. databeskyttelsesforordningens artikel 6, stk. 1, litra b</t>
  </si>
  <si>
    <t>Fx rekruttering</t>
  </si>
  <si>
    <t xml:space="preserve">Fx navn, adresse, alder, civilstatus, billede </t>
  </si>
  <si>
    <t>Fx alle indkomne ansøgninger og cv lagres i lokalt i EasyCruit, der gemmes en kopi i en fysisk mappe på kontoret.</t>
  </si>
  <si>
    <t>Fx anbefalinger, ansøgningsprocesser, intern kommunikation.</t>
  </si>
  <si>
    <t>Fx ja, der er indgået en databehandleraftale den XX.XX.XXXX (gemt i arkiv under...)</t>
  </si>
  <si>
    <t>Fx ja, personoplysninger overføres til en databehandler i Indien og der er indgået en EU modelkontrakt.</t>
  </si>
  <si>
    <t>Fx Office…</t>
  </si>
  <si>
    <t>Såfremt personoplysninger overføres til en leverandør i et tredjeland (land uden for EU/EØS), angiv hvilket land og  overførelsesgrundlag. 
Fx
1. Overførelse er baseret på afgørelse om tiltrækkelig beskyttelsesniveau (sikre tredjelande)
2. EU-US Privacy Shield (overførelse til USA)
3. EU-Kommissionens standardkontraktbestemmelser (modelkontrakt)
4. Binding Corporate Rules 
mv.</t>
  </si>
  <si>
    <t>Processer og persondataflow</t>
  </si>
  <si>
    <t>Hvilke persondata</t>
  </si>
  <si>
    <t>Fremsendelse af persondata og kommunikationsform</t>
  </si>
  <si>
    <t>Modtagelse 
af persondata</t>
  </si>
  <si>
    <t>Behandling 
af persondata</t>
  </si>
  <si>
    <t>Lagring 
af persondata</t>
  </si>
  <si>
    <t>Fremsendelse/ Videresendelse af persondata
&amp; kommunikationsform</t>
  </si>
  <si>
    <t>Logning 
af persondata</t>
  </si>
  <si>
    <t>Arkivering / Back up 
af persondata</t>
  </si>
  <si>
    <t>Sletning 
af persondata</t>
  </si>
  <si>
    <t>Angiv, hvordan persondata fremsendes.
Fx via internettet eller mobilt netværk. Såfremt der er taget sikkerhedsforanstaltninger bør, disse også angives. 
Fx via en SSL-krypteret internetforbindelse.</t>
  </si>
  <si>
    <t xml:space="preserve">Angiv, af hvem og i hvilket system persondata modtages. </t>
  </si>
  <si>
    <t xml:space="preserve">Angiv, hvor og i hvilke systemer persondata lagres. 
</t>
  </si>
  <si>
    <t>Angiv, hvorfra og til hvem persondata fremsendes og/eller videresendes. 
Angiv, hvordan persondata sendes fx via internettet eller mobilt netværk. Såfremt der er taget sikkerhedsforanstaltninger, bør disse også angives. 
Fx via en SSL-krypteret internetforbindelse.</t>
  </si>
  <si>
    <t>Angiv, hvorvidt persondata logges. Registreres behandlingen eks. i et system, skal dette Angiv,es her. 
Hold musen hen over her for nærmere forklaring af logning.</t>
  </si>
  <si>
    <t>Hvis persondata arkiveres, angiv da hvornår og i hvilke system.</t>
  </si>
  <si>
    <t>Angiv,  hvornår og hvordan persondata slettes. Fx efter en tidsbestemt periode og om det sker automatisk eller manuelt.</t>
  </si>
  <si>
    <t>Fx persondata sendes via SSL-krypteret internetforbindelse</t>
  </si>
  <si>
    <t>Fx persondata modtages af HR autoriserede medarbejdere i Easycruit</t>
  </si>
  <si>
    <t>Fx HR-autoriserede medarbejdere kan søge, opslå, rette og slette persondata i EasyCruit</t>
  </si>
  <si>
    <t>Fx persondata arkiveres efter 4 uger i arkivsystemet.</t>
  </si>
  <si>
    <t>Hvis systemet anvendes af andre selvstændige selskaber, herunder koncernens egne, angives det her, om I kan adskille persondata teknisk og logisk.
Eksempelvis hvis I kan flytte alle persondata tilhørende et selvstændigt selskab til en anden leverandør.</t>
  </si>
  <si>
    <t>Fx ja, persondata er klart adskilt og vil kunne flyttes på ethvert tidspunkt.</t>
  </si>
  <si>
    <t>Fx  Media A/S</t>
  </si>
  <si>
    <t>Fx k netabonnement</t>
  </si>
  <si>
    <t>Se forklaring        ---&gt;</t>
  </si>
  <si>
    <t>Se forklaring                           ---&gt;</t>
  </si>
  <si>
    <t xml:space="preserve">Angiv jeres ansvar for persondata overfor leverandøren, herunder om jeres rolle er dataansvarlig, databehandler eller om ansvaret er delt.
Hold musen hen over her for nærmere forklaring af roller.
</t>
  </si>
  <si>
    <t>dataansvarlig / databehandler</t>
  </si>
  <si>
    <t>dataansvarlig/ databehandler</t>
  </si>
  <si>
    <t xml:space="preserve">Angiv om jeres ansvar for persondata er 'dataansvarlig' eller 'databehandler' overfor de selvstændige selskaber, herunder koncernens egne. 
Hold musen hen over her for nærmere forklaring af roller.
</t>
  </si>
  <si>
    <t>dataansvarlig/databehandler</t>
  </si>
  <si>
    <t xml:space="preserve">Angiv jeres ansvar for persondata over for leverandøren, herunder om jeres rolle er dataansvarlig, databehandler eller om ansvaret er delt.
Hold musen hen over her for nærmere forklaring af roller.
</t>
  </si>
  <si>
    <t>Angiv, om der er indgået en specifik aftale med leverandøren om behandling (en databehandleraftale).
Vær opmærksom på lokation af persondata, herunder om persondata overføres til tredjelande (lande uden for EU/EØS).
Hold musen hen over her for nærmere forklaring af databehandleraftale.</t>
  </si>
  <si>
    <t>databehandleraftale</t>
  </si>
  <si>
    <t>Angiv, lovligt behandlingsgrundlag. Fx samtykke, opfyldelse af kontrakt, retlig forpligtelse, gøre retskrav gældende mv.
Se databeskyttelsesforordningen artikel 6, 9 og 10. 
Det kan også være relevant at se i databeskyttelsesloven fx hvis man behandler personnummer.
Bemærk, hvis der behandles følsomme personoplysninger, skal der findes lovligt behandlingsgrundlag i både artikel 9, stk. 2 og i artikel 6, stk. 1</t>
  </si>
  <si>
    <t>dataejer</t>
  </si>
  <si>
    <t xml:space="preserve">Angiv, hvor persondata er lagret.
Såfremt persondata er lagret eksternt, skal lokation/landet for lagringen angives.
Anvendes fx cloud eller systemoutsourcing, vil tjenesteudbydere eller samarbejdspartnere lagre persondata selv - angiv i så fald lokation/land for denne datalagring. </t>
  </si>
  <si>
    <t>dataadskillelse</t>
  </si>
  <si>
    <t>2. data (it)</t>
  </si>
  <si>
    <t>Eksempler på personoplysninger (kategorier anvendt i persondatatyper og datastrømme)</t>
  </si>
  <si>
    <t xml:space="preserve">• Tilsigtet eller utilsigtet ændring af personoplysninger der kan få konsekvenser for den registrerede.
• Manglende begrænsning af mængden af personoplysninger i forhold til formålet med behandlingen (manglende dataminimering)
• Manglende ajourføring af personoplysningerne.
• Manglende samtykke til behandling eller videregivelse, såfremt det er hjemmelsgrundlaget.
• Den registreredes manglende mulighed for at få berigtiget oplysninger om sig selv.
• Manglende underretning af alle parter, der modtager oplysningerne, såfremt der er sket berigtigelse eller sletning.
Sikkerhedsbrud
Menneskelige, tekniske eller miljømæssige  hændelser der forårsage et sikkerhedsbrud og derved påvirke oplysningernes integritet.
Fx Konfigurationsfejl, malware mv. </t>
  </si>
  <si>
    <t xml:space="preserve">• Utilsigtet sletning af personoplysningerne.
• Manglende sletning af personoplysninger, når formålet ikke længere kræver, at de opbevares.
• Den registreredes manglende mulighed for dataportabilitet, fx ved skift fra en leverandør af en tjeneste til en leverandør.
• Den registreredes manglende mulighed for at få indsigt i, om oplysninger om denne behandles, og i givet fald hvilke oplysninger der behandles.
Sikkerhedsbrud
Menneskelige, tekniske eller miljømæssige  hændelser der forårsage et sikkerhedsbrud og derved påvirke oplysningernes tilgængelighed.
Fx (D)DoS-angreb, brand, tab af netværksforbindelse mv. </t>
  </si>
  <si>
    <t>Angiv stillingsbetegnelsen og/eller navnet på ejeren af data i systemet.
Hold musen hen over her for nærmere forklaring af 'dataejer'.</t>
  </si>
  <si>
    <t>Systemer, applikationer og fysiske arkiver</t>
  </si>
  <si>
    <t>Se forklaring       ---&gt;</t>
  </si>
  <si>
    <t>Service eller ydelse (ikke systemer og applikationer)</t>
  </si>
  <si>
    <t>Se dataklassifikationsmodellen for beskrivelse af persondata-kategorierne og klassifikatoinen heraf. Sæt X såfremt typen af personlysning behandles som en del af services og ydelser.</t>
  </si>
  <si>
    <t>Hvor stammer persondata fra?</t>
  </si>
  <si>
    <t>Angiv fra hvor/hvem persondata stammer fra.</t>
  </si>
  <si>
    <t>Angiv hvilke typer af persondata, der indsamles og  behandles under denne proces.</t>
  </si>
  <si>
    <t>Foto (følsom karakter)</t>
  </si>
  <si>
    <t>Medlems-nr. (følsom karakter)</t>
  </si>
  <si>
    <t>Angiv, om der er indgået en specifik aftale med de selvstændige selskaber, herunder koncernens egne, om behandling (en databehandleraftale).
Hold musen hen over her for nærmere forklaring af databehandleraftale.</t>
  </si>
  <si>
    <t>Angiv om der er indgået en specifik aftale med leverandøren om behandling (en persondatabehandleraftale).
Hold musen hen over her for nærmere forklaring af databehandleraftale.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</si>
</sst>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6" x14ac:knownFonts="1">
    <font>
      <sz val="11"/>
      <color theme="1"/>
      <name val="Arial"/>
      <family val="2"/>
      <scheme val="minor"/>
    </font>
    <font>
      <sz val="10"/>
      <color theme="1"/>
      <name val="Georgia"/>
      <family val="1"/>
      <scheme val="major"/>
    </font>
    <font>
      <b/>
      <sz val="10"/>
      <color theme="1"/>
      <name val="Georgia"/>
      <family val="1"/>
      <scheme val="major"/>
    </font>
    <font>
      <b/>
      <i/>
      <sz val="10"/>
      <color theme="1"/>
      <name val="Georgia"/>
      <family val="1"/>
      <scheme val="major"/>
    </font>
    <font>
      <sz val="10"/>
      <name val="Georgia"/>
      <family val="1"/>
      <scheme val="major"/>
    </font>
    <font>
      <b/>
      <i/>
      <sz val="11"/>
      <color theme="0"/>
      <name val="Georgia"/>
      <family val="1"/>
      <scheme val="major"/>
    </font>
    <font>
      <sz val="8"/>
      <color theme="1"/>
      <name val="Arial"/>
      <family val="2"/>
      <scheme val="minor"/>
    </font>
    <font>
      <sz val="11"/>
      <color theme="1"/>
      <name val="Georgia"/>
      <family val="1"/>
      <scheme val="major"/>
    </font>
    <font>
      <i/>
      <sz val="9"/>
      <color theme="1"/>
      <name val="Georgia"/>
      <family val="1"/>
      <scheme val="major"/>
    </font>
    <font>
      <b/>
      <i/>
      <sz val="14"/>
      <color theme="0"/>
      <name val="Georgia"/>
      <family val="1"/>
      <scheme val="major"/>
    </font>
    <font>
      <b/>
      <sz val="8"/>
      <color theme="1"/>
      <name val="Arial"/>
      <family val="2"/>
      <scheme val="minor"/>
    </font>
    <font>
      <sz val="9"/>
      <color indexed="81"/>
      <name val="Tahoma"/>
      <family val="2"/>
    </font>
    <font>
      <b/>
      <sz val="9"/>
      <color indexed="81"/>
      <name val="Tahoma"/>
      <family val="2"/>
    </font>
    <font>
      <b/>
      <sz val="11"/>
      <color theme="0"/>
      <name val="Georgia"/>
      <family val="1"/>
      <scheme val="major"/>
    </font>
    <font>
      <b/>
      <i/>
      <sz val="11"/>
      <name val="Georgia"/>
      <family val="1"/>
      <scheme val="major"/>
    </font>
    <font>
      <sz val="9"/>
      <name val="Georgia"/>
      <family val="1"/>
      <scheme val="major"/>
    </font>
    <font>
      <sz val="9"/>
      <color theme="1"/>
      <name val="Arial"/>
      <family val="2"/>
      <scheme val="minor"/>
    </font>
    <font>
      <u/>
      <sz val="11"/>
      <color theme="10"/>
      <name val="Arial"/>
      <family val="2"/>
      <scheme val="minor"/>
    </font>
    <font>
      <b/>
      <i/>
      <sz val="10"/>
      <name val="Georgia"/>
      <family val="1"/>
      <scheme val="major"/>
    </font>
    <font>
      <b/>
      <i/>
      <sz val="18"/>
      <name val="Georgia"/>
      <family val="1"/>
      <scheme val="major"/>
    </font>
    <font>
      <sz val="9"/>
      <color theme="1"/>
      <name val="Georgia"/>
      <family val="1"/>
      <scheme val="major"/>
    </font>
    <font>
      <i/>
      <sz val="11"/>
      <color theme="0"/>
      <name val="Georgia"/>
      <family val="1"/>
      <scheme val="major"/>
    </font>
    <font>
      <b/>
      <sz val="10"/>
      <color theme="0"/>
      <name val="Georgia"/>
      <family val="1"/>
      <scheme val="major"/>
    </font>
    <font>
      <b/>
      <sz val="12"/>
      <color theme="0"/>
      <name val="Georgia"/>
      <family val="1"/>
      <scheme val="major"/>
    </font>
    <font>
      <sz val="8"/>
      <name val="Arial"/>
      <family val="2"/>
      <scheme val="minor"/>
    </font>
    <font>
      <b/>
      <i/>
      <sz val="11"/>
      <name val="Arial"/>
      <family val="2"/>
      <scheme val="minor"/>
    </font>
    <font>
      <sz val="10"/>
      <color theme="1"/>
      <name val="Arial"/>
      <family val="2"/>
      <scheme val="minor"/>
    </font>
    <font>
      <sz val="10"/>
      <name val="Arial"/>
      <family val="2"/>
      <scheme val="minor"/>
    </font>
    <font>
      <b/>
      <sz val="10"/>
      <name val="Georgia"/>
      <family val="1"/>
      <scheme val="major"/>
    </font>
    <font>
      <sz val="12"/>
      <color theme="1"/>
      <name val="Arial"/>
      <family val="2"/>
      <scheme val="minor"/>
    </font>
    <font>
      <b/>
      <i/>
      <sz val="16"/>
      <color theme="0"/>
      <name val="Georgia"/>
      <family val="1"/>
      <scheme val="major"/>
    </font>
    <font>
      <b/>
      <sz val="9"/>
      <name val="Georgia"/>
      <family val="1"/>
      <scheme val="major"/>
    </font>
    <font>
      <sz val="9"/>
      <color theme="1"/>
      <name val="Georgia"/>
      <family val="1"/>
    </font>
    <font>
      <sz val="9"/>
      <color rgb="FF000000"/>
      <name val="Georgia"/>
      <family val="1"/>
    </font>
    <font>
      <sz val="9"/>
      <color theme="0"/>
      <name val="Georgia"/>
      <family val="1"/>
      <scheme val="major"/>
    </font>
    <font>
      <sz val="9"/>
      <color rgb="FFFFFFFF"/>
      <name val="Georgia"/>
      <family val="1"/>
    </font>
    <font>
      <u/>
      <sz val="10"/>
      <color theme="10"/>
      <name val="Arial"/>
      <family val="2"/>
      <scheme val="minor"/>
    </font>
    <font>
      <b/>
      <sz val="9"/>
      <color theme="1"/>
      <name val="Arial"/>
      <family val="2"/>
      <scheme val="minor"/>
    </font>
    <font>
      <sz val="8"/>
      <color theme="1"/>
      <name val="Georgia"/>
      <family val="1"/>
      <scheme val="major"/>
    </font>
    <font>
      <sz val="8"/>
      <name val="Georgia"/>
      <family val="1"/>
      <scheme val="major"/>
    </font>
    <font>
      <b/>
      <i/>
      <sz val="8"/>
      <name val="Georgia"/>
      <family val="1"/>
      <scheme val="major"/>
    </font>
    <font>
      <b/>
      <i/>
      <sz val="11"/>
      <color theme="1"/>
      <name val="Georgia"/>
      <family val="1"/>
      <scheme val="major"/>
    </font>
    <font>
      <i/>
      <sz val="11"/>
      <color theme="1"/>
      <name val="Georgia"/>
      <family val="1"/>
      <scheme val="major"/>
    </font>
    <font>
      <b/>
      <sz val="11"/>
      <color theme="0"/>
      <name val="Arial"/>
      <family val="2"/>
      <scheme val="minor"/>
    </font>
    <font>
      <b/>
      <sz val="11"/>
      <color theme="0"/>
      <name val="Arial"/>
      <family val="2"/>
      <scheme val="minor"/>
    </font>
    <font>
      <sz val="9"/>
      <color theme="0"/>
      <name val="Georgia"/>
      <family val="1"/>
    </font>
    <font>
      <b/>
      <sz val="12"/>
      <color theme="1"/>
      <name val="Georgia"/>
      <family val="1"/>
      <scheme val="major"/>
    </font>
    <font>
      <b/>
      <i/>
      <sz val="9"/>
      <color rgb="FFFFFFFF"/>
      <name val="Georgia"/>
      <family val="1"/>
      <scheme val="major"/>
    </font>
    <font>
      <b/>
      <sz val="9"/>
      <color rgb="FFFFFFFF"/>
      <name val="Georgia"/>
      <family val="1"/>
      <scheme val="major"/>
    </font>
    <font>
      <i/>
      <sz val="9"/>
      <color rgb="FFFFFFFF"/>
      <name val="Georgia"/>
      <family val="1"/>
      <scheme val="major"/>
    </font>
    <font>
      <b/>
      <sz val="9"/>
      <color theme="1"/>
      <name val="Georgia"/>
      <family val="1"/>
      <scheme val="major"/>
    </font>
    <font>
      <b/>
      <sz val="9"/>
      <color theme="1"/>
      <name val="Calibri"/>
      <family val="2"/>
    </font>
    <font>
      <sz val="12"/>
      <color theme="1"/>
      <name val="Georgia"/>
      <family val="1"/>
      <scheme val="major"/>
    </font>
    <font>
      <u/>
      <sz val="9"/>
      <color theme="1"/>
      <name val="Georgia"/>
      <family val="1"/>
      <scheme val="major"/>
    </font>
    <font>
      <sz val="12"/>
      <name val="Georgia"/>
      <family val="1"/>
      <scheme val="major"/>
    </font>
    <font>
      <sz val="12"/>
      <color theme="0"/>
      <name val="Georgia"/>
      <family val="1"/>
      <scheme val="major"/>
    </font>
  </fonts>
  <fills count="33">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9"/>
        <bgColor indexed="64"/>
      </patternFill>
    </fill>
    <fill>
      <patternFill patternType="solid">
        <fgColor indexed="65"/>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rgb="FF7ECC84"/>
        <bgColor indexed="64"/>
      </patternFill>
    </fill>
    <fill>
      <patternFill patternType="solid">
        <fgColor theme="2"/>
        <bgColor indexed="64"/>
      </patternFill>
    </fill>
    <fill>
      <patternFill patternType="solid">
        <fgColor theme="3"/>
        <bgColor indexed="64"/>
      </patternFill>
    </fill>
    <fill>
      <patternFill patternType="solid">
        <fgColor theme="4"/>
        <bgColor theme="4"/>
      </patternFill>
    </fill>
    <fill>
      <patternFill patternType="solid">
        <fgColor theme="7" tint="0.79998168889431442"/>
        <bgColor indexed="64"/>
      </patternFill>
    </fill>
    <fill>
      <patternFill patternType="solid">
        <fgColor theme="8" tint="0.39997558519241921"/>
        <bgColor indexed="64"/>
      </patternFill>
    </fill>
    <fill>
      <patternFill patternType="solid">
        <fgColor theme="7" tint="0.39997558519241921"/>
        <bgColor indexed="64"/>
      </patternFill>
    </fill>
    <fill>
      <patternFill patternType="solid">
        <fgColor theme="0" tint="-4.9989318521683403E-2"/>
        <bgColor theme="4" tint="0.79998168889431442"/>
      </patternFill>
    </fill>
    <fill>
      <patternFill patternType="solid">
        <fgColor theme="0" tint="-4.9989318521683403E-2"/>
        <bgColor indexed="64"/>
      </patternFill>
    </fill>
    <fill>
      <patternFill patternType="solid">
        <fgColor theme="5" tint="0.79998168889431442"/>
        <bgColor theme="4" tint="0.79998168889431442"/>
      </patternFill>
    </fill>
    <fill>
      <patternFill patternType="solid">
        <fgColor theme="5" tint="0.79998168889431442"/>
        <bgColor indexed="64"/>
      </patternFill>
    </fill>
    <fill>
      <patternFill patternType="solid">
        <fgColor theme="7" tint="0.79998168889431442"/>
        <bgColor theme="4" tint="0.79998168889431442"/>
      </patternFill>
    </fill>
    <fill>
      <patternFill patternType="solid">
        <fgColor theme="0" tint="-0.249977111117893"/>
        <bgColor theme="4" tint="0.79998168889431442"/>
      </patternFill>
    </fill>
    <fill>
      <patternFill patternType="solid">
        <fgColor theme="5" tint="0.59999389629810485"/>
        <bgColor theme="4" tint="0.79998168889431442"/>
      </patternFill>
    </fill>
    <fill>
      <patternFill patternType="solid">
        <fgColor theme="5" tint="0.59999389629810485"/>
        <bgColor indexed="64"/>
      </patternFill>
    </fill>
    <fill>
      <patternFill patternType="solid">
        <fgColor theme="7" tint="0.39997558519241921"/>
        <bgColor theme="4" tint="0.79998168889431442"/>
      </patternFill>
    </fill>
    <fill>
      <patternFill patternType="solid">
        <fgColor rgb="FFC45911"/>
        <bgColor indexed="64"/>
      </patternFill>
    </fill>
    <fill>
      <patternFill patternType="solid">
        <fgColor rgb="FFF2F2F2"/>
        <bgColor indexed="64"/>
      </patternFill>
    </fill>
    <fill>
      <patternFill patternType="solid">
        <fgColor rgb="FFFFFFFF"/>
        <bgColor indexed="64"/>
      </patternFill>
    </fill>
    <fill>
      <patternFill patternType="solid">
        <fgColor rgb="FFFFC000"/>
        <bgColor indexed="64"/>
      </patternFill>
    </fill>
  </fills>
  <borders count="156">
    <border>
      <left/>
      <right/>
      <top/>
      <bottom/>
      <diagonal/>
    </border>
    <border>
      <left/>
      <right/>
      <top/>
      <bottom style="medium">
        <color indexed="64"/>
      </bottom>
      <diagonal/>
    </border>
    <border>
      <left style="thin">
        <color indexed="64"/>
      </left>
      <right/>
      <top/>
      <bottom/>
      <diagonal/>
    </border>
    <border>
      <left style="thin">
        <color theme="3"/>
      </left>
      <right style="thin">
        <color theme="3"/>
      </right>
      <top style="hair">
        <color theme="3"/>
      </top>
      <bottom style="hair">
        <color theme="3"/>
      </bottom>
      <diagonal/>
    </border>
    <border>
      <left style="thin">
        <color theme="5"/>
      </left>
      <right style="thin">
        <color theme="5"/>
      </right>
      <top/>
      <bottom/>
      <diagonal/>
    </border>
    <border>
      <left style="thin">
        <color theme="3"/>
      </left>
      <right style="thin">
        <color theme="3"/>
      </right>
      <top/>
      <bottom style="hair">
        <color theme="3"/>
      </bottom>
      <diagonal/>
    </border>
    <border>
      <left style="thin">
        <color theme="0"/>
      </left>
      <right style="thin">
        <color theme="0"/>
      </right>
      <top/>
      <bottom style="thin">
        <color theme="0"/>
      </bottom>
      <diagonal/>
    </border>
    <border>
      <left/>
      <right/>
      <top style="thin">
        <color theme="0"/>
      </top>
      <bottom/>
      <diagonal/>
    </border>
    <border>
      <left/>
      <right style="thin">
        <color theme="3"/>
      </right>
      <top/>
      <bottom style="hair">
        <color theme="3"/>
      </bottom>
      <diagonal/>
    </border>
    <border>
      <left/>
      <right style="thin">
        <color theme="3"/>
      </right>
      <top style="hair">
        <color theme="3"/>
      </top>
      <bottom style="hair">
        <color theme="3"/>
      </bottom>
      <diagonal/>
    </border>
    <border>
      <left style="thin">
        <color theme="5"/>
      </left>
      <right style="thin">
        <color theme="5"/>
      </right>
      <top style="thin">
        <color theme="0"/>
      </top>
      <bottom/>
      <diagonal/>
    </border>
    <border>
      <left style="thin">
        <color theme="3"/>
      </left>
      <right style="thin">
        <color theme="3"/>
      </right>
      <top style="hair">
        <color theme="3"/>
      </top>
      <bottom/>
      <diagonal/>
    </border>
    <border>
      <left style="thin">
        <color theme="0"/>
      </left>
      <right style="thin">
        <color theme="0"/>
      </right>
      <top/>
      <bottom/>
      <diagonal/>
    </border>
    <border>
      <left style="thin">
        <color theme="0"/>
      </left>
      <right/>
      <top/>
      <bottom style="thin">
        <color theme="0"/>
      </bottom>
      <diagonal/>
    </border>
    <border>
      <left style="thin">
        <color theme="0"/>
      </left>
      <right/>
      <top/>
      <bottom/>
      <diagonal/>
    </border>
    <border>
      <left style="thin">
        <color theme="3"/>
      </left>
      <right style="thin">
        <color theme="4"/>
      </right>
      <top style="hair">
        <color theme="3"/>
      </top>
      <bottom style="hair">
        <color theme="3"/>
      </bottom>
      <diagonal/>
    </border>
    <border>
      <left style="thin">
        <color theme="3"/>
      </left>
      <right style="thin">
        <color theme="3"/>
      </right>
      <top style="hair">
        <color theme="3"/>
      </top>
      <bottom style="thin">
        <color theme="4"/>
      </bottom>
      <diagonal/>
    </border>
    <border>
      <left/>
      <right/>
      <top/>
      <bottom style="thin">
        <color theme="0"/>
      </bottom>
      <diagonal/>
    </border>
    <border>
      <left style="thin">
        <color theme="0"/>
      </left>
      <right style="thin">
        <color theme="4"/>
      </right>
      <top/>
      <bottom style="thin">
        <color theme="0"/>
      </bottom>
      <diagonal/>
    </border>
    <border>
      <left/>
      <right/>
      <top style="thin">
        <color theme="6"/>
      </top>
      <bottom style="thick">
        <color theme="0"/>
      </bottom>
      <diagonal/>
    </border>
    <border>
      <left/>
      <right/>
      <top/>
      <bottom style="thick">
        <color theme="0"/>
      </bottom>
      <diagonal/>
    </border>
    <border>
      <left/>
      <right style="thick">
        <color theme="0"/>
      </right>
      <top/>
      <bottom/>
      <diagonal/>
    </border>
    <border>
      <left/>
      <right style="thick">
        <color theme="0"/>
      </right>
      <top style="thick">
        <color theme="0"/>
      </top>
      <bottom/>
      <diagonal/>
    </border>
    <border>
      <left/>
      <right/>
      <top style="thick">
        <color theme="0"/>
      </top>
      <bottom style="thick">
        <color theme="0"/>
      </bottom>
      <diagonal/>
    </border>
    <border>
      <left style="thick">
        <color theme="0"/>
      </left>
      <right/>
      <top/>
      <bottom/>
      <diagonal/>
    </border>
    <border>
      <left/>
      <right style="thin">
        <color theme="6"/>
      </right>
      <top/>
      <bottom style="thick">
        <color theme="0"/>
      </bottom>
      <diagonal/>
    </border>
    <border>
      <left style="thin">
        <color theme="3"/>
      </left>
      <right style="thin">
        <color theme="3"/>
      </right>
      <top style="thin">
        <color theme="0"/>
      </top>
      <bottom style="hair">
        <color theme="4"/>
      </bottom>
      <diagonal/>
    </border>
    <border>
      <left style="thin">
        <color theme="3"/>
      </left>
      <right style="thin">
        <color theme="3"/>
      </right>
      <top style="hair">
        <color theme="4"/>
      </top>
      <bottom style="hair">
        <color theme="4"/>
      </bottom>
      <diagonal/>
    </border>
    <border>
      <left/>
      <right/>
      <top style="hair">
        <color theme="4"/>
      </top>
      <bottom style="hair">
        <color theme="4"/>
      </bottom>
      <diagonal/>
    </border>
    <border>
      <left/>
      <right/>
      <top style="thin">
        <color theme="0"/>
      </top>
      <bottom style="hair">
        <color theme="4"/>
      </bottom>
      <diagonal/>
    </border>
    <border>
      <left style="thin">
        <color theme="0"/>
      </left>
      <right style="thin">
        <color theme="0"/>
      </right>
      <top style="thick">
        <color theme="0"/>
      </top>
      <bottom/>
      <diagonal/>
    </border>
    <border>
      <left/>
      <right style="thin">
        <color theme="3"/>
      </right>
      <top style="hair">
        <color theme="3"/>
      </top>
      <bottom/>
      <diagonal/>
    </border>
    <border>
      <left/>
      <right style="thin">
        <color theme="3"/>
      </right>
      <top style="hair">
        <color theme="3"/>
      </top>
      <bottom style="thin">
        <color theme="4"/>
      </bottom>
      <diagonal/>
    </border>
    <border>
      <left style="thin">
        <color theme="7"/>
      </left>
      <right style="thin">
        <color theme="7"/>
      </right>
      <top style="thin">
        <color theme="0"/>
      </top>
      <bottom/>
      <diagonal/>
    </border>
    <border>
      <left style="thin">
        <color theme="0"/>
      </left>
      <right style="thin">
        <color theme="0"/>
      </right>
      <top style="thin">
        <color theme="0"/>
      </top>
      <bottom style="thin">
        <color theme="0"/>
      </bottom>
      <diagonal/>
    </border>
    <border>
      <left style="thin">
        <color theme="0"/>
      </left>
      <right style="thin">
        <color theme="0"/>
      </right>
      <top/>
      <bottom style="hair">
        <color theme="3"/>
      </bottom>
      <diagonal/>
    </border>
    <border>
      <left style="thin">
        <color theme="3"/>
      </left>
      <right/>
      <top/>
      <bottom style="hair">
        <color theme="3"/>
      </bottom>
      <diagonal/>
    </border>
    <border>
      <left/>
      <right/>
      <top style="thick">
        <color theme="0"/>
      </top>
      <bottom/>
      <diagonal/>
    </border>
    <border>
      <left style="hair">
        <color theme="3"/>
      </left>
      <right/>
      <top style="hair">
        <color theme="3"/>
      </top>
      <bottom style="hair">
        <color theme="3"/>
      </bottom>
      <diagonal/>
    </border>
    <border>
      <left/>
      <right/>
      <top/>
      <bottom style="thin">
        <color theme="4" tint="0.39997558519241921"/>
      </bottom>
      <diagonal/>
    </border>
    <border>
      <left style="thick">
        <color theme="0"/>
      </left>
      <right/>
      <top style="thick">
        <color theme="0"/>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theme="0"/>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theme="0"/>
      </left>
      <right/>
      <top style="thin">
        <color theme="4" tint="0.39997558519241921"/>
      </top>
      <bottom style="thin">
        <color theme="4" tint="0.39997558519241921"/>
      </bottom>
      <diagonal/>
    </border>
    <border>
      <left style="thin">
        <color theme="0"/>
      </left>
      <right/>
      <top style="thick">
        <color theme="0"/>
      </top>
      <bottom/>
      <diagonal/>
    </border>
    <border>
      <left/>
      <right style="thin">
        <color theme="7"/>
      </right>
      <top style="thick">
        <color theme="0"/>
      </top>
      <bottom/>
      <diagonal/>
    </border>
    <border>
      <left style="thick">
        <color theme="0"/>
      </left>
      <right/>
      <top/>
      <bottom style="thin">
        <color theme="4" tint="0.39997558519241921"/>
      </bottom>
      <diagonal/>
    </border>
    <border>
      <left style="medium">
        <color theme="0"/>
      </left>
      <right/>
      <top/>
      <bottom style="thin">
        <color theme="4" tint="0.39997558519241921"/>
      </bottom>
      <diagonal/>
    </border>
    <border>
      <left/>
      <right/>
      <top style="thick">
        <color theme="0"/>
      </top>
      <bottom style="medium">
        <color theme="0"/>
      </bottom>
      <diagonal/>
    </border>
    <border>
      <left/>
      <right style="thin">
        <color theme="0"/>
      </right>
      <top style="thick">
        <color theme="0"/>
      </top>
      <bottom style="medium">
        <color theme="0"/>
      </bottom>
      <diagonal/>
    </border>
    <border>
      <left style="thin">
        <color theme="0"/>
      </left>
      <right/>
      <top style="thick">
        <color theme="0"/>
      </top>
      <bottom style="medium">
        <color theme="0"/>
      </bottom>
      <diagonal/>
    </border>
    <border>
      <left style="thick">
        <color theme="0"/>
      </left>
      <right/>
      <top style="medium">
        <color theme="0"/>
      </top>
      <bottom/>
      <diagonal/>
    </border>
    <border>
      <left/>
      <right/>
      <top style="medium">
        <color theme="0"/>
      </top>
      <bottom/>
      <diagonal/>
    </border>
    <border>
      <left style="medium">
        <color theme="0"/>
      </left>
      <right/>
      <top style="medium">
        <color theme="0"/>
      </top>
      <bottom/>
      <diagonal/>
    </border>
    <border>
      <left style="medium">
        <color indexed="64"/>
      </left>
      <right/>
      <top style="medium">
        <color rgb="FF808080"/>
      </top>
      <bottom/>
      <diagonal/>
    </border>
    <border>
      <left/>
      <right/>
      <top style="medium">
        <color rgb="FF808080"/>
      </top>
      <bottom/>
      <diagonal/>
    </border>
    <border>
      <left/>
      <right style="medium">
        <color rgb="FF808080"/>
      </right>
      <top style="medium">
        <color rgb="FF808080"/>
      </top>
      <bottom/>
      <diagonal/>
    </border>
    <border>
      <left/>
      <right style="medium">
        <color rgb="FF808080"/>
      </right>
      <top/>
      <bottom/>
      <diagonal/>
    </border>
    <border>
      <left style="medium">
        <color rgb="FF808080"/>
      </left>
      <right/>
      <top/>
      <bottom/>
      <diagonal/>
    </border>
    <border>
      <left/>
      <right style="medium">
        <color rgb="FF808080"/>
      </right>
      <top/>
      <bottom style="medium">
        <color indexed="64"/>
      </bottom>
      <diagonal/>
    </border>
    <border>
      <left style="hair">
        <color theme="3"/>
      </left>
      <right style="hair">
        <color theme="3"/>
      </right>
      <top style="hair">
        <color theme="3"/>
      </top>
      <bottom style="hair">
        <color theme="3"/>
      </bottom>
      <diagonal/>
    </border>
    <border>
      <left style="thick">
        <color theme="3"/>
      </left>
      <right style="hair">
        <color theme="3"/>
      </right>
      <top style="hair">
        <color theme="3"/>
      </top>
      <bottom style="hair">
        <color theme="3"/>
      </bottom>
      <diagonal/>
    </border>
    <border>
      <left style="hair">
        <color theme="3"/>
      </left>
      <right style="hair">
        <color theme="3"/>
      </right>
      <top style="hair">
        <color theme="3"/>
      </top>
      <bottom/>
      <diagonal/>
    </border>
    <border>
      <left style="thick">
        <color theme="3"/>
      </left>
      <right style="hair">
        <color theme="3"/>
      </right>
      <top style="hair">
        <color theme="3"/>
      </top>
      <bottom/>
      <diagonal/>
    </border>
    <border>
      <left/>
      <right style="thin">
        <color theme="0"/>
      </right>
      <top style="thick">
        <color theme="0"/>
      </top>
      <bottom style="thick">
        <color theme="0"/>
      </bottom>
      <diagonal/>
    </border>
    <border>
      <left/>
      <right style="thin">
        <color theme="3"/>
      </right>
      <top style="thin">
        <color theme="0"/>
      </top>
      <bottom style="hair">
        <color theme="4"/>
      </bottom>
      <diagonal/>
    </border>
    <border>
      <left/>
      <right style="thin">
        <color theme="3"/>
      </right>
      <top style="hair">
        <color theme="4"/>
      </top>
      <bottom style="hair">
        <color theme="4"/>
      </bottom>
      <diagonal/>
    </border>
    <border>
      <left style="thin">
        <color theme="0"/>
      </left>
      <right style="thin">
        <color theme="0"/>
      </right>
      <top style="medium">
        <color theme="0"/>
      </top>
      <bottom style="thin">
        <color theme="0"/>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theme="0"/>
      </left>
      <right/>
      <top/>
      <bottom style="hair">
        <color theme="3"/>
      </bottom>
      <diagonal/>
    </border>
    <border>
      <left/>
      <right style="thin">
        <color theme="0"/>
      </right>
      <top/>
      <bottom/>
      <diagonal/>
    </border>
    <border>
      <left/>
      <right style="thin">
        <color theme="0"/>
      </right>
      <top style="thick">
        <color theme="0"/>
      </top>
      <bottom/>
      <diagonal/>
    </border>
    <border>
      <left/>
      <right/>
      <top style="thin">
        <color theme="4" tint="0.39997558519241921"/>
      </top>
      <bottom style="thin">
        <color theme="4" tint="0.39997558519241921"/>
      </bottom>
      <diagonal/>
    </border>
    <border>
      <left style="thin">
        <color theme="0"/>
      </left>
      <right style="thin">
        <color theme="0"/>
      </right>
      <top style="thin">
        <color theme="4" tint="0.39997558519241921"/>
      </top>
      <bottom style="thin">
        <color theme="4" tint="0.39997558519241921"/>
      </bottom>
      <diagonal/>
    </border>
    <border>
      <left/>
      <right/>
      <top style="thin">
        <color theme="4" tint="0.39997558519241921"/>
      </top>
      <bottom/>
      <diagonal/>
    </border>
    <border>
      <left style="thin">
        <color theme="0"/>
      </left>
      <right/>
      <top style="thin">
        <color theme="4" tint="0.39997558519241921"/>
      </top>
      <bottom/>
      <diagonal/>
    </border>
    <border>
      <left style="thin">
        <color theme="0"/>
      </left>
      <right style="thin">
        <color theme="0"/>
      </right>
      <top style="thin">
        <color theme="4" tint="0.39997558519241921"/>
      </top>
      <bottom/>
      <diagonal/>
    </border>
    <border>
      <left/>
      <right/>
      <top style="thin">
        <color theme="0"/>
      </top>
      <bottom style="thin">
        <color theme="4"/>
      </bottom>
      <diagonal/>
    </border>
    <border>
      <left style="thin">
        <color theme="7"/>
      </left>
      <right style="thin">
        <color theme="7"/>
      </right>
      <top style="thin">
        <color theme="0"/>
      </top>
      <bottom style="thin">
        <color theme="4"/>
      </bottom>
      <diagonal/>
    </border>
    <border>
      <left style="thin">
        <color theme="2"/>
      </left>
      <right style="thin">
        <color theme="0"/>
      </right>
      <top style="thick">
        <color theme="0"/>
      </top>
      <bottom/>
      <diagonal/>
    </border>
    <border>
      <left style="thin">
        <color theme="2"/>
      </left>
      <right style="thin">
        <color theme="0"/>
      </right>
      <top/>
      <bottom style="thin">
        <color theme="0"/>
      </bottom>
      <diagonal/>
    </border>
    <border>
      <left/>
      <right style="hair">
        <color theme="3"/>
      </right>
      <top style="hair">
        <color theme="3"/>
      </top>
      <bottom style="hair">
        <color theme="3"/>
      </bottom>
      <diagonal/>
    </border>
    <border>
      <left style="thin">
        <color theme="3"/>
      </left>
      <right style="hair">
        <color theme="3"/>
      </right>
      <top style="hair">
        <color theme="3"/>
      </top>
      <bottom style="hair">
        <color theme="3"/>
      </bottom>
      <diagonal/>
    </border>
    <border>
      <left/>
      <right style="thin">
        <color theme="3"/>
      </right>
      <top style="hair">
        <color theme="4"/>
      </top>
      <bottom/>
      <diagonal/>
    </border>
    <border>
      <left style="medium">
        <color theme="0"/>
      </left>
      <right style="thick">
        <color theme="0"/>
      </right>
      <top style="medium">
        <color theme="0"/>
      </top>
      <bottom/>
      <diagonal/>
    </border>
    <border>
      <left style="medium">
        <color theme="0"/>
      </left>
      <right style="thick">
        <color theme="0"/>
      </right>
      <top/>
      <bottom style="thin">
        <color theme="4" tint="0.39997558519241921"/>
      </bottom>
      <diagonal/>
    </border>
    <border>
      <left style="thin">
        <color theme="3"/>
      </left>
      <right style="thick">
        <color theme="3"/>
      </right>
      <top style="thin">
        <color theme="4" tint="0.39997558519241921"/>
      </top>
      <bottom style="hair">
        <color theme="3"/>
      </bottom>
      <diagonal/>
    </border>
    <border>
      <left style="thin">
        <color theme="3"/>
      </left>
      <right style="thick">
        <color theme="3"/>
      </right>
      <top style="hair">
        <color theme="3"/>
      </top>
      <bottom style="hair">
        <color theme="3"/>
      </bottom>
      <diagonal/>
    </border>
    <border>
      <left style="thin">
        <color theme="3"/>
      </left>
      <right style="thick">
        <color theme="3"/>
      </right>
      <top style="hair">
        <color theme="3"/>
      </top>
      <bottom/>
      <diagonal/>
    </border>
    <border>
      <left/>
      <right style="thick">
        <color theme="3"/>
      </right>
      <top style="thick">
        <color theme="0"/>
      </top>
      <bottom/>
      <diagonal/>
    </border>
    <border>
      <left/>
      <right style="thick">
        <color theme="3"/>
      </right>
      <top/>
      <bottom/>
      <diagonal/>
    </border>
    <border>
      <left style="medium">
        <color theme="0"/>
      </left>
      <right style="thick">
        <color theme="3"/>
      </right>
      <top style="medium">
        <color theme="0"/>
      </top>
      <bottom/>
      <diagonal/>
    </border>
    <border>
      <left style="medium">
        <color theme="0"/>
      </left>
      <right style="thick">
        <color theme="3"/>
      </right>
      <top/>
      <bottom style="thin">
        <color theme="4" tint="0.39997558519241921"/>
      </bottom>
      <diagonal/>
    </border>
    <border>
      <left/>
      <right style="thick">
        <color theme="6"/>
      </right>
      <top/>
      <bottom style="thick">
        <color theme="0"/>
      </bottom>
      <diagonal/>
    </border>
    <border>
      <left/>
      <right style="thin">
        <color theme="0"/>
      </right>
      <top/>
      <bottom style="thin">
        <color theme="0"/>
      </bottom>
      <diagonal/>
    </border>
    <border>
      <left/>
      <right style="thin">
        <color theme="0"/>
      </right>
      <top style="thin">
        <color theme="0"/>
      </top>
      <bottom/>
      <diagonal/>
    </border>
    <border>
      <left/>
      <right style="thin">
        <color theme="0"/>
      </right>
      <top style="thin">
        <color theme="0"/>
      </top>
      <bottom style="thin">
        <color theme="0"/>
      </bottom>
      <diagonal/>
    </border>
    <border>
      <left/>
      <right style="thin">
        <color theme="0"/>
      </right>
      <top/>
      <bottom style="hair">
        <color theme="3"/>
      </bottom>
      <diagonal/>
    </border>
    <border>
      <left/>
      <right/>
      <top/>
      <bottom style="hair">
        <color theme="0"/>
      </bottom>
      <diagonal/>
    </border>
    <border>
      <left/>
      <right style="thin">
        <color theme="3"/>
      </right>
      <top style="hair">
        <color theme="4"/>
      </top>
      <bottom style="hair">
        <color theme="3"/>
      </bottom>
      <diagonal/>
    </border>
    <border>
      <left style="thin">
        <color theme="0"/>
      </left>
      <right/>
      <top style="thick">
        <color theme="0"/>
      </top>
      <bottom style="thick">
        <color theme="0"/>
      </bottom>
      <diagonal/>
    </border>
    <border>
      <left style="thick">
        <color theme="0"/>
      </left>
      <right/>
      <top/>
      <bottom style="medium">
        <color theme="0"/>
      </bottom>
      <diagonal/>
    </border>
    <border>
      <left/>
      <right/>
      <top/>
      <bottom style="medium">
        <color theme="0"/>
      </bottom>
      <diagonal/>
    </border>
    <border>
      <left style="thin">
        <color theme="3"/>
      </left>
      <right style="thin">
        <color theme="3"/>
      </right>
      <top style="hair">
        <color theme="3"/>
      </top>
      <bottom style="thin">
        <color theme="3"/>
      </bottom>
      <diagonal/>
    </border>
    <border>
      <left style="thick">
        <color theme="0"/>
      </left>
      <right style="thick">
        <color theme="0"/>
      </right>
      <top style="thick">
        <color theme="0"/>
      </top>
      <bottom/>
      <diagonal/>
    </border>
    <border>
      <left style="thick">
        <color theme="0"/>
      </left>
      <right style="thick">
        <color theme="0"/>
      </right>
      <top/>
      <bottom/>
      <diagonal/>
    </border>
    <border>
      <left/>
      <right style="thick">
        <color theme="3"/>
      </right>
      <top/>
      <bottom style="hair">
        <color theme="3"/>
      </bottom>
      <diagonal/>
    </border>
    <border>
      <left/>
      <right style="thick">
        <color theme="3"/>
      </right>
      <top style="hair">
        <color theme="3"/>
      </top>
      <bottom style="hair">
        <color theme="3"/>
      </bottom>
      <diagonal/>
    </border>
    <border>
      <left style="thin">
        <color theme="3"/>
      </left>
      <right/>
      <top style="thin">
        <color theme="0"/>
      </top>
      <bottom/>
      <diagonal/>
    </border>
    <border>
      <left style="thin">
        <color theme="3"/>
      </left>
      <right/>
      <top/>
      <bottom/>
      <diagonal/>
    </border>
    <border>
      <left style="thin">
        <color theme="4"/>
      </left>
      <right/>
      <top/>
      <bottom style="hair">
        <color theme="4"/>
      </bottom>
      <diagonal/>
    </border>
    <border>
      <left style="thin">
        <color theme="4"/>
      </left>
      <right/>
      <top/>
      <bottom/>
      <diagonal/>
    </border>
    <border>
      <left style="dotted">
        <color theme="0"/>
      </left>
      <right/>
      <top/>
      <bottom style="dotted">
        <color theme="0"/>
      </bottom>
      <diagonal/>
    </border>
    <border>
      <left/>
      <right style="thin">
        <color theme="3"/>
      </right>
      <top style="hair">
        <color theme="0"/>
      </top>
      <bottom style="hair">
        <color theme="0"/>
      </bottom>
      <diagonal/>
    </border>
    <border>
      <left/>
      <right style="thin">
        <color theme="3"/>
      </right>
      <top style="hair">
        <color theme="0"/>
      </top>
      <bottom style="hair">
        <color theme="3"/>
      </bottom>
      <diagonal/>
    </border>
    <border>
      <left/>
      <right/>
      <top style="hair">
        <color theme="3"/>
      </top>
      <bottom style="hair">
        <color theme="3"/>
      </bottom>
      <diagonal/>
    </border>
    <border>
      <left/>
      <right/>
      <top style="hair">
        <color theme="3"/>
      </top>
      <bottom/>
      <diagonal/>
    </border>
    <border>
      <left/>
      <right style="hair">
        <color theme="3"/>
      </right>
      <top style="hair">
        <color theme="3"/>
      </top>
      <bottom/>
      <diagonal/>
    </border>
    <border>
      <left/>
      <right/>
      <top/>
      <bottom style="hair">
        <color theme="3"/>
      </bottom>
      <diagonal/>
    </border>
    <border>
      <left/>
      <right style="medium">
        <color theme="0"/>
      </right>
      <top style="medium">
        <color theme="0"/>
      </top>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style="thin">
        <color theme="4" tint="0.39997558519241921"/>
      </right>
      <top style="thin">
        <color theme="4" tint="0.39997558519241921"/>
      </top>
      <bottom/>
      <diagonal/>
    </border>
    <border>
      <left style="medium">
        <color rgb="FF808080"/>
      </left>
      <right style="medium">
        <color theme="0"/>
      </right>
      <top style="medium">
        <color rgb="FF808080"/>
      </top>
      <bottom style="medium">
        <color theme="0"/>
      </bottom>
      <diagonal/>
    </border>
    <border>
      <left style="medium">
        <color theme="0"/>
      </left>
      <right style="medium">
        <color theme="0"/>
      </right>
      <top style="medium">
        <color rgb="FF808080"/>
      </top>
      <bottom style="medium">
        <color theme="0"/>
      </bottom>
      <diagonal/>
    </border>
    <border>
      <left style="medium">
        <color rgb="FF808080"/>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rgb="FF808080"/>
      </left>
      <right style="medium">
        <color theme="0"/>
      </right>
      <top style="medium">
        <color theme="0"/>
      </top>
      <bottom/>
      <diagonal/>
    </border>
    <border>
      <left style="medium">
        <color theme="0"/>
      </left>
      <right style="medium">
        <color theme="0"/>
      </right>
      <top style="medium">
        <color theme="0"/>
      </top>
      <bottom/>
      <diagonal/>
    </border>
    <border>
      <left style="medium">
        <color theme="0"/>
      </left>
      <right style="medium">
        <color auto="1"/>
      </right>
      <top style="medium">
        <color rgb="FF808080"/>
      </top>
      <bottom style="medium">
        <color theme="0"/>
      </bottom>
      <diagonal/>
    </border>
    <border>
      <left style="medium">
        <color theme="0"/>
      </left>
      <right style="medium">
        <color auto="1"/>
      </right>
      <top style="medium">
        <color theme="0"/>
      </top>
      <bottom style="medium">
        <color theme="0"/>
      </bottom>
      <diagonal/>
    </border>
    <border>
      <left style="medium">
        <color theme="0"/>
      </left>
      <right style="medium">
        <color auto="1"/>
      </right>
      <top style="medium">
        <color theme="0"/>
      </top>
      <bottom/>
      <diagonal/>
    </border>
    <border>
      <left style="thin">
        <color theme="3"/>
      </left>
      <right style="thin">
        <color theme="3"/>
      </right>
      <top style="thin">
        <color theme="4" tint="0.39997558519241921"/>
      </top>
      <bottom style="hair">
        <color theme="3"/>
      </bottom>
      <diagonal/>
    </border>
    <border>
      <left style="thick">
        <color rgb="FFFFFFFF"/>
      </left>
      <right style="thick">
        <color rgb="FFFFFFFF"/>
      </right>
      <top style="thick">
        <color rgb="FFFFFFFF"/>
      </top>
      <bottom/>
      <diagonal/>
    </border>
    <border>
      <left style="thick">
        <color rgb="FFFFFFFF"/>
      </left>
      <right style="thick">
        <color rgb="FFFFFFFF"/>
      </right>
      <top/>
      <bottom/>
      <diagonal/>
    </border>
    <border>
      <left style="thick">
        <color rgb="FFFFFFFF"/>
      </left>
      <right style="thick">
        <color rgb="FFFFFFFF"/>
      </right>
      <top/>
      <bottom style="thick">
        <color rgb="FFFFFFFF"/>
      </bottom>
      <diagonal/>
    </border>
    <border>
      <left/>
      <right style="thick">
        <color rgb="FFFFFFFF"/>
      </right>
      <top style="thick">
        <color rgb="FFFFFFFF"/>
      </top>
      <bottom style="thick">
        <color rgb="FFFFFFFF"/>
      </bottom>
      <diagonal/>
    </border>
    <border>
      <left/>
      <right style="thick">
        <color rgb="FFFFFFFF"/>
      </right>
      <top style="thick">
        <color rgb="FFFFFFFF"/>
      </top>
      <bottom/>
      <diagonal/>
    </border>
    <border>
      <left/>
      <right style="thick">
        <color rgb="FFFFFFFF"/>
      </right>
      <top/>
      <bottom/>
      <diagonal/>
    </border>
    <border>
      <left/>
      <right style="thick">
        <color rgb="FFFFFFFF"/>
      </right>
      <top/>
      <bottom style="thick">
        <color rgb="FFFFFFFF"/>
      </bottom>
      <diagonal/>
    </border>
    <border>
      <left style="thick">
        <color rgb="FFFFFFFF"/>
      </left>
      <right/>
      <top style="thick">
        <color rgb="FFFFFFFF"/>
      </top>
      <bottom style="thick">
        <color rgb="FFFFFFFF"/>
      </bottom>
      <diagonal/>
    </border>
    <border>
      <left/>
      <right/>
      <top style="thick">
        <color rgb="FFFFFFFF"/>
      </top>
      <bottom style="thick">
        <color rgb="FFFFFFFF"/>
      </bottom>
      <diagonal/>
    </border>
    <border>
      <left style="thick">
        <color rgb="FFFFFFFF"/>
      </left>
      <right/>
      <top/>
      <bottom/>
      <diagonal/>
    </border>
    <border>
      <left/>
      <right/>
      <top/>
      <bottom style="thick">
        <color rgb="FFFFFFFF"/>
      </bottom>
      <diagonal/>
    </border>
    <border>
      <left style="thin">
        <color theme="0"/>
      </left>
      <right style="thin">
        <color theme="2"/>
      </right>
      <top style="thick">
        <color theme="0"/>
      </top>
      <bottom style="thin">
        <color theme="0"/>
      </bottom>
      <diagonal/>
    </border>
    <border>
      <left style="thin">
        <color theme="0"/>
      </left>
      <right/>
      <top style="thin">
        <color theme="0"/>
      </top>
      <bottom style="thin">
        <color theme="0"/>
      </bottom>
      <diagonal/>
    </border>
    <border>
      <left/>
      <right style="thin">
        <color theme="2"/>
      </right>
      <top style="thick">
        <color theme="0"/>
      </top>
      <bottom/>
      <diagonal/>
    </border>
    <border>
      <left style="thin">
        <color theme="3"/>
      </left>
      <right style="thin">
        <color theme="3"/>
      </right>
      <top/>
      <bottom style="hair">
        <color theme="4"/>
      </bottom>
      <diagonal/>
    </border>
  </borders>
  <cellStyleXfs count="2">
    <xf numFmtId="0" fontId="0" fillId="0" borderId="0"/>
    <xf numFmtId="0" fontId="17" fillId="0" borderId="0" applyNumberFormat="0" applyFill="0" applyBorder="0" applyAlignment="0" applyProtection="0"/>
  </cellStyleXfs>
  <cellXfs count="437">
    <xf numFmtId="0" fontId="0" fillId="0" borderId="0" xfId="0"/>
    <xf numFmtId="0" fontId="0" fillId="2" borderId="0" xfId="0" applyFill="1"/>
    <xf numFmtId="0" fontId="1" fillId="2" borderId="0" xfId="0" applyFont="1" applyFill="1"/>
    <xf numFmtId="0" fontId="1" fillId="2" borderId="0" xfId="0" applyFont="1" applyFill="1" applyBorder="1"/>
    <xf numFmtId="0" fontId="7" fillId="2" borderId="0" xfId="0" applyFont="1" applyFill="1"/>
    <xf numFmtId="0" fontId="8" fillId="2" borderId="0" xfId="0" applyFont="1" applyFill="1"/>
    <xf numFmtId="0" fontId="1" fillId="2" borderId="0" xfId="0" applyFont="1" applyFill="1" applyAlignment="1">
      <alignment wrapText="1"/>
    </xf>
    <xf numFmtId="0" fontId="1" fillId="2" borderId="0" xfId="0" applyFont="1" applyFill="1" applyBorder="1" applyAlignment="1"/>
    <xf numFmtId="0" fontId="1" fillId="2" borderId="0" xfId="0" applyFont="1" applyFill="1" applyBorder="1" applyAlignment="1">
      <alignment textRotation="71"/>
    </xf>
    <xf numFmtId="0" fontId="3" fillId="2" borderId="0" xfId="0" applyFont="1" applyFill="1" applyBorder="1" applyAlignment="1">
      <alignment horizontal="center" vertical="center" wrapText="1"/>
    </xf>
    <xf numFmtId="0" fontId="10" fillId="3" borderId="0" xfId="0" applyFont="1" applyFill="1"/>
    <xf numFmtId="0" fontId="6" fillId="3" borderId="0" xfId="0" applyFont="1" applyFill="1"/>
    <xf numFmtId="0" fontId="1" fillId="2" borderId="0" xfId="0" applyFont="1" applyFill="1" applyBorder="1" applyAlignment="1">
      <alignment wrapText="1"/>
    </xf>
    <xf numFmtId="0" fontId="0" fillId="2" borderId="0" xfId="0" applyFont="1" applyFill="1"/>
    <xf numFmtId="0" fontId="4" fillId="3" borderId="14" xfId="0" applyFont="1" applyFill="1" applyBorder="1"/>
    <xf numFmtId="0" fontId="4" fillId="3" borderId="12" xfId="0" applyFont="1" applyFill="1" applyBorder="1"/>
    <xf numFmtId="0" fontId="0" fillId="2" borderId="20" xfId="0" applyFill="1" applyBorder="1"/>
    <xf numFmtId="0" fontId="1" fillId="2" borderId="20" xfId="0" applyFont="1" applyFill="1" applyBorder="1"/>
    <xf numFmtId="0" fontId="7" fillId="2" borderId="0" xfId="0" applyFont="1" applyFill="1" applyBorder="1"/>
    <xf numFmtId="0" fontId="7" fillId="2" borderId="0" xfId="0" applyFont="1" applyFill="1" applyBorder="1" applyAlignment="1">
      <alignment vertical="top"/>
    </xf>
    <xf numFmtId="0" fontId="7" fillId="2" borderId="0" xfId="0" applyFont="1" applyFill="1" applyBorder="1" applyAlignment="1">
      <alignment vertical="center"/>
    </xf>
    <xf numFmtId="0" fontId="7" fillId="2" borderId="0" xfId="0" applyFont="1" applyFill="1" applyBorder="1" applyAlignment="1">
      <alignment horizontal="left" vertical="center"/>
    </xf>
    <xf numFmtId="0" fontId="1" fillId="2" borderId="0" xfId="0" applyFont="1" applyFill="1" applyBorder="1" applyAlignment="1">
      <alignment vertical="top" wrapText="1"/>
    </xf>
    <xf numFmtId="0" fontId="1" fillId="3" borderId="0" xfId="0" applyFont="1" applyFill="1"/>
    <xf numFmtId="0" fontId="15" fillId="3" borderId="6" xfId="0" applyFont="1" applyFill="1" applyBorder="1" applyAlignment="1">
      <alignment vertical="top" wrapText="1"/>
    </xf>
    <xf numFmtId="0" fontId="16" fillId="2" borderId="0" xfId="0" applyFont="1" applyFill="1" applyAlignment="1">
      <alignment wrapText="1"/>
    </xf>
    <xf numFmtId="0" fontId="15" fillId="3" borderId="13" xfId="0" applyFont="1" applyFill="1" applyBorder="1" applyAlignment="1">
      <alignment vertical="top" wrapText="1"/>
    </xf>
    <xf numFmtId="0" fontId="6" fillId="3" borderId="14" xfId="0" applyFont="1" applyFill="1" applyBorder="1"/>
    <xf numFmtId="0" fontId="1" fillId="0" borderId="0" xfId="0" applyFont="1" applyFill="1" applyBorder="1"/>
    <xf numFmtId="0" fontId="14" fillId="3" borderId="2" xfId="0" applyFont="1" applyFill="1" applyBorder="1" applyAlignment="1">
      <alignment horizontal="left" vertical="center" wrapText="1"/>
    </xf>
    <xf numFmtId="0" fontId="14" fillId="3" borderId="0" xfId="0" applyFont="1" applyFill="1" applyBorder="1" applyAlignment="1">
      <alignment horizontal="left" vertical="center"/>
    </xf>
    <xf numFmtId="0" fontId="18" fillId="3" borderId="14" xfId="0" applyFont="1" applyFill="1" applyBorder="1" applyAlignment="1">
      <alignment horizontal="center" textRotation="90" wrapText="1"/>
    </xf>
    <xf numFmtId="0" fontId="18" fillId="3" borderId="12" xfId="0" applyFont="1" applyFill="1" applyBorder="1" applyAlignment="1">
      <alignment horizontal="center" textRotation="90" wrapText="1"/>
    </xf>
    <xf numFmtId="0" fontId="14" fillId="3" borderId="0" xfId="0" applyFont="1" applyFill="1" applyBorder="1" applyAlignment="1">
      <alignment horizontal="left" vertical="center" wrapText="1"/>
    </xf>
    <xf numFmtId="0" fontId="4" fillId="3" borderId="0" xfId="0" applyFont="1" applyFill="1"/>
    <xf numFmtId="0" fontId="22" fillId="2" borderId="0" xfId="0" applyFont="1" applyFill="1" applyBorder="1" applyAlignment="1"/>
    <xf numFmtId="0" fontId="0" fillId="2" borderId="0" xfId="0" applyFont="1" applyFill="1" applyAlignment="1">
      <alignment wrapText="1"/>
    </xf>
    <xf numFmtId="0" fontId="24" fillId="3" borderId="34" xfId="0" applyFont="1" applyFill="1" applyBorder="1" applyAlignment="1">
      <alignment vertical="top" wrapText="1"/>
    </xf>
    <xf numFmtId="0" fontId="24" fillId="3" borderId="6" xfId="0" applyFont="1" applyFill="1" applyBorder="1" applyAlignment="1">
      <alignment vertical="top" wrapText="1"/>
    </xf>
    <xf numFmtId="0" fontId="26" fillId="2" borderId="26" xfId="0" applyFont="1" applyFill="1" applyBorder="1" applyAlignment="1">
      <alignment horizontal="left" vertical="top" wrapText="1"/>
    </xf>
    <xf numFmtId="0" fontId="26" fillId="2" borderId="27" xfId="0" applyFont="1" applyFill="1" applyBorder="1" applyAlignment="1">
      <alignment horizontal="left" vertical="top" wrapText="1"/>
    </xf>
    <xf numFmtId="0" fontId="26" fillId="2" borderId="27" xfId="0" applyFont="1" applyFill="1" applyBorder="1" applyAlignment="1">
      <alignment vertical="top" wrapText="1"/>
    </xf>
    <xf numFmtId="0" fontId="27" fillId="2" borderId="27" xfId="0" applyFont="1" applyFill="1" applyBorder="1" applyAlignment="1">
      <alignment horizontal="left" vertical="top" wrapText="1"/>
    </xf>
    <xf numFmtId="0" fontId="1" fillId="2" borderId="24" xfId="0" applyFont="1" applyFill="1" applyBorder="1"/>
    <xf numFmtId="0" fontId="9" fillId="2" borderId="0" xfId="0" applyFont="1" applyFill="1" applyBorder="1" applyAlignment="1">
      <alignment vertical="center"/>
    </xf>
    <xf numFmtId="0" fontId="20" fillId="3" borderId="0" xfId="0" applyFont="1" applyFill="1" applyBorder="1"/>
    <xf numFmtId="0" fontId="20" fillId="3" borderId="45" xfId="0" applyFont="1" applyFill="1" applyBorder="1"/>
    <xf numFmtId="0" fontId="29" fillId="2" borderId="8" xfId="0" applyFont="1" applyFill="1" applyBorder="1" applyAlignment="1">
      <alignment horizontal="center"/>
    </xf>
    <xf numFmtId="0" fontId="29" fillId="2" borderId="5" xfId="0" applyFont="1" applyFill="1" applyBorder="1" applyAlignment="1">
      <alignment horizontal="center"/>
    </xf>
    <xf numFmtId="0" fontId="29" fillId="2" borderId="9" xfId="0" applyFont="1" applyFill="1" applyBorder="1" applyAlignment="1">
      <alignment horizontal="center"/>
    </xf>
    <xf numFmtId="0" fontId="29" fillId="2" borderId="3" xfId="0" applyFont="1" applyFill="1" applyBorder="1" applyAlignment="1">
      <alignment horizontal="center"/>
    </xf>
    <xf numFmtId="0" fontId="29" fillId="2" borderId="3" xfId="0" applyFont="1" applyFill="1" applyBorder="1" applyAlignment="1">
      <alignment textRotation="71"/>
    </xf>
    <xf numFmtId="0" fontId="29" fillId="2" borderId="11" xfId="0" applyFont="1" applyFill="1" applyBorder="1" applyAlignment="1">
      <alignment textRotation="71"/>
    </xf>
    <xf numFmtId="0" fontId="29" fillId="2" borderId="16" xfId="0" applyFont="1" applyFill="1" applyBorder="1" applyAlignment="1">
      <alignment textRotation="71"/>
    </xf>
    <xf numFmtId="0" fontId="4" fillId="3" borderId="49" xfId="0" applyFont="1" applyFill="1" applyBorder="1"/>
    <xf numFmtId="0" fontId="26" fillId="2" borderId="9" xfId="0" applyFont="1" applyFill="1" applyBorder="1" applyAlignment="1">
      <alignment wrapText="1"/>
    </xf>
    <xf numFmtId="0" fontId="26" fillId="2" borderId="3" xfId="0" applyFont="1" applyFill="1" applyBorder="1" applyAlignment="1">
      <alignment wrapText="1"/>
    </xf>
    <xf numFmtId="0" fontId="26" fillId="2" borderId="5" xfId="0" applyFont="1" applyFill="1" applyBorder="1" applyAlignment="1">
      <alignment wrapText="1"/>
    </xf>
    <xf numFmtId="0" fontId="26" fillId="2" borderId="15" xfId="0" applyFont="1" applyFill="1" applyBorder="1" applyAlignment="1">
      <alignment wrapText="1"/>
    </xf>
    <xf numFmtId="0" fontId="26" fillId="2" borderId="36" xfId="0" applyFont="1" applyFill="1" applyBorder="1" applyAlignment="1">
      <alignment wrapText="1"/>
    </xf>
    <xf numFmtId="0" fontId="26" fillId="2" borderId="11" xfId="0" applyFont="1" applyFill="1" applyBorder="1" applyAlignment="1">
      <alignment wrapText="1"/>
    </xf>
    <xf numFmtId="0" fontId="13" fillId="8" borderId="18" xfId="0" applyFont="1" applyFill="1" applyBorder="1" applyAlignment="1">
      <alignment horizontal="left" vertical="center" wrapText="1"/>
    </xf>
    <xf numFmtId="0" fontId="13" fillId="5" borderId="12" xfId="0" applyFont="1" applyFill="1" applyBorder="1" applyAlignment="1">
      <alignment horizontal="left" vertical="center" wrapText="1"/>
    </xf>
    <xf numFmtId="0" fontId="13" fillId="5" borderId="6" xfId="0" applyFont="1" applyFill="1" applyBorder="1" applyAlignment="1">
      <alignment horizontal="left" vertical="center" wrapText="1"/>
    </xf>
    <xf numFmtId="0" fontId="9" fillId="2" borderId="0" xfId="0" applyFont="1" applyFill="1" applyBorder="1" applyAlignment="1">
      <alignment horizontal="center" vertical="center"/>
    </xf>
    <xf numFmtId="0" fontId="0" fillId="2" borderId="0" xfId="0" applyFill="1" applyBorder="1"/>
    <xf numFmtId="49" fontId="1" fillId="2" borderId="0" xfId="0" applyNumberFormat="1" applyFont="1" applyFill="1" applyBorder="1" applyAlignment="1">
      <alignment horizontal="center"/>
    </xf>
    <xf numFmtId="0" fontId="5" fillId="2" borderId="0" xfId="0" applyFont="1" applyFill="1" applyBorder="1" applyAlignment="1">
      <alignment horizontal="left" vertical="center"/>
    </xf>
    <xf numFmtId="0" fontId="34" fillId="2" borderId="0" xfId="0" applyFont="1" applyFill="1" applyBorder="1" applyAlignment="1">
      <alignment horizontal="left" vertical="top" wrapText="1"/>
    </xf>
    <xf numFmtId="0" fontId="21" fillId="2" borderId="0" xfId="0" applyFont="1" applyFill="1" applyBorder="1" applyAlignment="1">
      <alignment horizontal="left"/>
    </xf>
    <xf numFmtId="0" fontId="5" fillId="2" borderId="0" xfId="0" applyFont="1" applyFill="1" applyBorder="1"/>
    <xf numFmtId="0" fontId="13" fillId="8" borderId="13" xfId="0" applyFont="1" applyFill="1" applyBorder="1" applyAlignment="1">
      <alignment horizontal="left" vertical="center" wrapText="1"/>
    </xf>
    <xf numFmtId="0" fontId="13" fillId="8" borderId="6" xfId="0" applyFont="1" applyFill="1" applyBorder="1" applyAlignment="1">
      <alignment horizontal="left" vertical="center" wrapText="1"/>
    </xf>
    <xf numFmtId="0" fontId="0" fillId="2" borderId="47" xfId="0" applyFill="1" applyBorder="1"/>
    <xf numFmtId="0" fontId="0" fillId="2" borderId="1" xfId="0" applyFill="1" applyBorder="1"/>
    <xf numFmtId="0" fontId="9" fillId="6" borderId="20" xfId="0" applyFont="1" applyFill="1" applyBorder="1" applyAlignment="1">
      <alignment vertical="center"/>
    </xf>
    <xf numFmtId="49" fontId="1" fillId="2" borderId="66" xfId="0" applyNumberFormat="1" applyFont="1" applyFill="1" applyBorder="1" applyAlignment="1">
      <alignment horizontal="center"/>
    </xf>
    <xf numFmtId="0" fontId="1" fillId="2" borderId="66" xfId="0" applyNumberFormat="1" applyFont="1" applyFill="1" applyBorder="1" applyAlignment="1">
      <alignment horizontal="center"/>
    </xf>
    <xf numFmtId="49" fontId="1" fillId="2" borderId="67" xfId="0" applyNumberFormat="1" applyFont="1" applyFill="1" applyBorder="1" applyAlignment="1">
      <alignment horizontal="center"/>
    </xf>
    <xf numFmtId="49" fontId="1" fillId="2" borderId="68" xfId="0" applyNumberFormat="1" applyFont="1" applyFill="1" applyBorder="1" applyAlignment="1">
      <alignment horizontal="center"/>
    </xf>
    <xf numFmtId="49" fontId="1" fillId="2" borderId="69" xfId="0" applyNumberFormat="1" applyFont="1" applyFill="1" applyBorder="1" applyAlignment="1">
      <alignment horizontal="center"/>
    </xf>
    <xf numFmtId="0" fontId="0" fillId="2" borderId="0" xfId="0" applyNumberFormat="1" applyFill="1"/>
    <xf numFmtId="0" fontId="30" fillId="6" borderId="20" xfId="0" applyFont="1" applyFill="1" applyBorder="1" applyAlignment="1">
      <alignment vertical="center"/>
    </xf>
    <xf numFmtId="0" fontId="30" fillId="6" borderId="25" xfId="0" applyFont="1" applyFill="1" applyBorder="1" applyAlignment="1">
      <alignment vertical="center"/>
    </xf>
    <xf numFmtId="0" fontId="26" fillId="2" borderId="71" xfId="0" applyFont="1" applyFill="1" applyBorder="1" applyAlignment="1">
      <alignment horizontal="left" vertical="top" wrapText="1"/>
    </xf>
    <xf numFmtId="0" fontId="26" fillId="2" borderId="72" xfId="0" applyFont="1" applyFill="1" applyBorder="1" applyAlignment="1">
      <alignment horizontal="left" vertical="top" wrapText="1"/>
    </xf>
    <xf numFmtId="0" fontId="13" fillId="4" borderId="73" xfId="0" applyFont="1" applyFill="1" applyBorder="1" applyAlignment="1">
      <alignment horizontal="left" vertical="center" wrapText="1"/>
    </xf>
    <xf numFmtId="0" fontId="15" fillId="3" borderId="12" xfId="0" applyFont="1" applyFill="1" applyBorder="1" applyAlignment="1">
      <alignment vertical="top" wrapText="1"/>
    </xf>
    <xf numFmtId="0" fontId="15" fillId="3" borderId="14" xfId="0" applyFont="1" applyFill="1" applyBorder="1" applyAlignment="1">
      <alignment vertical="top" wrapText="1"/>
    </xf>
    <xf numFmtId="0" fontId="15" fillId="3" borderId="74" xfId="0" applyFont="1" applyFill="1" applyBorder="1" applyAlignment="1">
      <alignment vertical="top" wrapText="1"/>
    </xf>
    <xf numFmtId="0" fontId="20" fillId="3" borderId="35" xfId="0" applyFont="1" applyFill="1" applyBorder="1" applyAlignment="1">
      <alignment vertical="top" wrapText="1"/>
    </xf>
    <xf numFmtId="0" fontId="20" fillId="3" borderId="76" xfId="0" applyFont="1" applyFill="1" applyBorder="1" applyAlignment="1">
      <alignment vertical="top" wrapText="1"/>
    </xf>
    <xf numFmtId="0" fontId="16" fillId="2" borderId="12" xfId="0" applyFont="1" applyFill="1" applyBorder="1" applyAlignment="1">
      <alignment vertical="top" wrapText="1"/>
    </xf>
    <xf numFmtId="0" fontId="30" fillId="6" borderId="19" xfId="0" applyFont="1" applyFill="1" applyBorder="1" applyAlignment="1">
      <alignment vertical="center"/>
    </xf>
    <xf numFmtId="0" fontId="2" fillId="2" borderId="44" xfId="0" applyFont="1" applyFill="1" applyBorder="1" applyAlignment="1">
      <alignment vertical="center"/>
    </xf>
    <xf numFmtId="0" fontId="28" fillId="2" borderId="0" xfId="0" applyFont="1" applyFill="1" applyBorder="1" applyAlignment="1">
      <alignment vertical="center"/>
    </xf>
    <xf numFmtId="0" fontId="28" fillId="2" borderId="46" xfId="0" applyFont="1" applyFill="1" applyBorder="1" applyAlignment="1">
      <alignment vertical="center"/>
    </xf>
    <xf numFmtId="0" fontId="7" fillId="2" borderId="0" xfId="0" applyFont="1" applyFill="1" applyAlignment="1">
      <alignment vertical="center"/>
    </xf>
    <xf numFmtId="49" fontId="0" fillId="2" borderId="0" xfId="0" applyNumberFormat="1" applyFill="1"/>
    <xf numFmtId="0" fontId="18" fillId="2" borderId="14" xfId="0" applyFont="1" applyFill="1" applyBorder="1" applyAlignment="1">
      <alignment horizontal="center" textRotation="90" wrapText="1"/>
    </xf>
    <xf numFmtId="0" fontId="4" fillId="3" borderId="79" xfId="0" applyFont="1" applyFill="1" applyBorder="1"/>
    <xf numFmtId="0" fontId="4" fillId="3" borderId="81" xfId="0" applyFont="1" applyFill="1" applyBorder="1"/>
    <xf numFmtId="0" fontId="4" fillId="3" borderId="82" xfId="0" applyFont="1" applyFill="1" applyBorder="1"/>
    <xf numFmtId="0" fontId="4" fillId="3" borderId="83" xfId="0" applyFont="1" applyFill="1" applyBorder="1"/>
    <xf numFmtId="0" fontId="4" fillId="3" borderId="80" xfId="0" applyFont="1" applyFill="1" applyBorder="1"/>
    <xf numFmtId="0" fontId="18" fillId="2" borderId="12" xfId="0" applyFont="1" applyFill="1" applyBorder="1" applyAlignment="1">
      <alignment horizontal="center" textRotation="90" wrapText="1"/>
    </xf>
    <xf numFmtId="0" fontId="32" fillId="2" borderId="61" xfId="0" applyFont="1" applyFill="1" applyBorder="1" applyAlignment="1">
      <alignment horizontal="right" vertical="center" wrapText="1"/>
    </xf>
    <xf numFmtId="0" fontId="32" fillId="2" borderId="0" xfId="0" applyFont="1" applyFill="1" applyBorder="1" applyAlignment="1">
      <alignment horizontal="right" vertical="center" wrapText="1"/>
    </xf>
    <xf numFmtId="0" fontId="0" fillId="2" borderId="1" xfId="0" applyFont="1" applyFill="1" applyBorder="1"/>
    <xf numFmtId="0" fontId="13" fillId="7" borderId="50" xfId="0" applyFont="1" applyFill="1" applyBorder="1" applyAlignment="1">
      <alignment horizontal="left" vertical="center" wrapText="1"/>
    </xf>
    <xf numFmtId="0" fontId="38" fillId="2" borderId="7" xfId="0" applyFont="1" applyFill="1" applyBorder="1" applyAlignment="1"/>
    <xf numFmtId="0" fontId="39" fillId="2" borderId="33" xfId="0" applyFont="1" applyFill="1" applyBorder="1" applyAlignment="1"/>
    <xf numFmtId="0" fontId="38" fillId="2" borderId="84" xfId="0" applyFont="1" applyFill="1" applyBorder="1" applyAlignment="1"/>
    <xf numFmtId="0" fontId="39" fillId="2" borderId="85" xfId="0" applyFont="1" applyFill="1" applyBorder="1" applyAlignment="1"/>
    <xf numFmtId="0" fontId="13" fillId="4" borderId="6" xfId="0" applyFont="1" applyFill="1" applyBorder="1" applyAlignment="1">
      <alignment horizontal="left" vertical="center" wrapText="1"/>
    </xf>
    <xf numFmtId="0" fontId="5" fillId="4" borderId="39" xfId="0" applyNumberFormat="1" applyFont="1" applyFill="1" applyBorder="1"/>
    <xf numFmtId="0" fontId="5" fillId="4" borderId="53" xfId="0" applyFont="1" applyFill="1" applyBorder="1"/>
    <xf numFmtId="0" fontId="5" fillId="4" borderId="39" xfId="0" applyFont="1" applyFill="1" applyBorder="1"/>
    <xf numFmtId="0" fontId="5" fillId="4" borderId="52" xfId="0" applyFont="1" applyFill="1" applyBorder="1"/>
    <xf numFmtId="0" fontId="13" fillId="4" borderId="6" xfId="0" applyFont="1" applyFill="1" applyBorder="1" applyAlignment="1">
      <alignment horizontal="left" vertical="center" wrapText="1"/>
    </xf>
    <xf numFmtId="0" fontId="1" fillId="2" borderId="9" xfId="0" applyFont="1" applyFill="1" applyBorder="1" applyAlignment="1">
      <alignment vertical="top" wrapText="1"/>
    </xf>
    <xf numFmtId="0" fontId="37" fillId="2" borderId="0" xfId="0" applyFont="1" applyFill="1" applyBorder="1" applyAlignment="1">
      <alignment vertical="top" wrapText="1"/>
    </xf>
    <xf numFmtId="0" fontId="0" fillId="2" borderId="0" xfId="0" applyFill="1" applyAlignment="1">
      <alignment horizontal="center"/>
    </xf>
    <xf numFmtId="0" fontId="16" fillId="2" borderId="64" xfId="0" applyFont="1" applyFill="1" applyBorder="1" applyAlignment="1">
      <alignment vertical="top" wrapText="1"/>
    </xf>
    <xf numFmtId="0" fontId="0" fillId="14" borderId="0" xfId="0" applyFill="1"/>
    <xf numFmtId="49" fontId="1" fillId="2" borderId="89" xfId="0" applyNumberFormat="1" applyFont="1" applyFill="1" applyBorder="1" applyAlignment="1">
      <alignment horizontal="center"/>
    </xf>
    <xf numFmtId="0" fontId="1" fillId="2" borderId="29" xfId="0" applyFont="1" applyFill="1" applyBorder="1" applyAlignment="1">
      <alignment vertical="center" wrapText="1"/>
    </xf>
    <xf numFmtId="0" fontId="1" fillId="2" borderId="28" xfId="0" applyFont="1" applyFill="1" applyBorder="1" applyAlignment="1">
      <alignment vertical="center" wrapText="1"/>
    </xf>
    <xf numFmtId="0" fontId="13" fillId="4" borderId="6" xfId="0" applyFont="1" applyFill="1" applyBorder="1" applyAlignment="1">
      <alignment horizontal="left" vertical="center" wrapText="1"/>
    </xf>
    <xf numFmtId="0" fontId="13" fillId="8" borderId="13" xfId="0" applyFont="1" applyFill="1" applyBorder="1" applyAlignment="1">
      <alignment horizontal="left" vertical="center" wrapText="1"/>
    </xf>
    <xf numFmtId="0" fontId="13" fillId="8" borderId="6" xfId="0" applyFont="1" applyFill="1" applyBorder="1" applyAlignment="1">
      <alignment horizontal="left" vertical="center" wrapText="1"/>
    </xf>
    <xf numFmtId="0" fontId="5" fillId="5" borderId="54" xfId="0" applyFont="1" applyFill="1" applyBorder="1" applyAlignment="1">
      <alignment horizontal="center" vertical="center" wrapText="1"/>
    </xf>
    <xf numFmtId="0" fontId="1" fillId="3" borderId="44" xfId="0" applyFont="1" applyFill="1" applyBorder="1"/>
    <xf numFmtId="0" fontId="1" fillId="2" borderId="38" xfId="0" applyNumberFormat="1" applyFont="1" applyFill="1" applyBorder="1" applyAlignment="1">
      <alignment horizontal="center"/>
    </xf>
    <xf numFmtId="0" fontId="13" fillId="4" borderId="6" xfId="0" applyFont="1" applyFill="1" applyBorder="1" applyAlignment="1">
      <alignment horizontal="left" vertical="center" wrapText="1"/>
    </xf>
    <xf numFmtId="0" fontId="1" fillId="2" borderId="72" xfId="0" applyFont="1" applyFill="1" applyBorder="1" applyAlignment="1">
      <alignment vertical="top"/>
    </xf>
    <xf numFmtId="0" fontId="1" fillId="2" borderId="90" xfId="0" applyFont="1" applyFill="1" applyBorder="1" applyAlignment="1">
      <alignment vertical="top"/>
    </xf>
    <xf numFmtId="0" fontId="1" fillId="6" borderId="20" xfId="0" applyFont="1" applyFill="1" applyBorder="1"/>
    <xf numFmtId="0" fontId="5" fillId="4" borderId="96" xfId="0" applyFont="1" applyFill="1" applyBorder="1" applyAlignment="1">
      <alignment horizontal="left" vertical="center"/>
    </xf>
    <xf numFmtId="0" fontId="34" fillId="4" borderId="97" xfId="0" applyFont="1" applyFill="1" applyBorder="1" applyAlignment="1">
      <alignment horizontal="left" vertical="top" wrapText="1"/>
    </xf>
    <xf numFmtId="0" fontId="40" fillId="3" borderId="0" xfId="0" applyNumberFormat="1" applyFont="1" applyFill="1" applyBorder="1" applyAlignment="1">
      <alignment horizontal="right" vertical="top" wrapText="1"/>
    </xf>
    <xf numFmtId="0" fontId="24" fillId="3" borderId="75" xfId="0" applyFont="1" applyFill="1" applyBorder="1" applyAlignment="1">
      <alignment vertical="top" wrapText="1"/>
    </xf>
    <xf numFmtId="0" fontId="39" fillId="3" borderId="0" xfId="0" applyNumberFormat="1" applyFont="1" applyFill="1" applyBorder="1" applyAlignment="1">
      <alignment horizontal="left" vertical="top" wrapText="1"/>
    </xf>
    <xf numFmtId="0" fontId="24" fillId="3" borderId="34" xfId="0" applyFont="1" applyFill="1" applyBorder="1" applyAlignment="1">
      <alignment vertical="top"/>
    </xf>
    <xf numFmtId="0" fontId="13" fillId="4" borderId="0" xfId="0" applyNumberFormat="1" applyFont="1" applyFill="1" applyBorder="1" applyAlignment="1">
      <alignment vertical="top" wrapText="1"/>
    </xf>
    <xf numFmtId="0" fontId="24" fillId="3" borderId="101" xfId="0" applyFont="1" applyFill="1" applyBorder="1" applyAlignment="1">
      <alignment vertical="top" wrapText="1"/>
    </xf>
    <xf numFmtId="0" fontId="24" fillId="3" borderId="102" xfId="0" applyFont="1" applyFill="1" applyBorder="1" applyAlignment="1">
      <alignment vertical="top" wrapText="1"/>
    </xf>
    <xf numFmtId="0" fontId="2" fillId="3" borderId="0" xfId="0" applyFont="1" applyFill="1" applyBorder="1" applyAlignment="1">
      <alignment vertical="center"/>
    </xf>
    <xf numFmtId="0" fontId="23" fillId="4" borderId="0" xfId="0" applyNumberFormat="1" applyFont="1" applyFill="1" applyBorder="1" applyAlignment="1">
      <alignment textRotation="90" wrapText="1"/>
    </xf>
    <xf numFmtId="0" fontId="38" fillId="3" borderId="7" xfId="0" applyFont="1" applyFill="1" applyBorder="1" applyAlignment="1">
      <alignment vertical="center"/>
    </xf>
    <xf numFmtId="0" fontId="0" fillId="2" borderId="0" xfId="0" applyFont="1" applyFill="1" applyBorder="1" applyAlignment="1">
      <alignment wrapText="1"/>
    </xf>
    <xf numFmtId="0" fontId="16" fillId="2" borderId="0" xfId="0" applyFont="1" applyFill="1" applyBorder="1" applyAlignment="1">
      <alignment wrapText="1"/>
    </xf>
    <xf numFmtId="0" fontId="16" fillId="2" borderId="14" xfId="0" applyFont="1" applyFill="1" applyBorder="1" applyAlignment="1">
      <alignment vertical="top" wrapText="1"/>
    </xf>
    <xf numFmtId="0" fontId="0" fillId="2" borderId="0" xfId="0" applyFont="1" applyFill="1" applyBorder="1"/>
    <xf numFmtId="0" fontId="8" fillId="2" borderId="0" xfId="0" applyFont="1" applyFill="1" applyBorder="1"/>
    <xf numFmtId="0" fontId="13" fillId="4" borderId="101" xfId="0" applyFont="1" applyFill="1" applyBorder="1" applyAlignment="1">
      <alignment horizontal="left" vertical="center" wrapText="1"/>
    </xf>
    <xf numFmtId="0" fontId="20" fillId="3" borderId="104" xfId="0" applyFont="1" applyFill="1" applyBorder="1" applyAlignment="1">
      <alignment vertical="top" wrapText="1"/>
    </xf>
    <xf numFmtId="0" fontId="13" fillId="7" borderId="78" xfId="0" applyFont="1" applyFill="1" applyBorder="1" applyAlignment="1">
      <alignment horizontal="left" vertical="center" wrapText="1"/>
    </xf>
    <xf numFmtId="0" fontId="24" fillId="3" borderId="77" xfId="0" applyFont="1" applyFill="1" applyBorder="1"/>
    <xf numFmtId="0" fontId="24" fillId="2" borderId="77" xfId="0" applyFont="1" applyFill="1" applyBorder="1"/>
    <xf numFmtId="0" fontId="24" fillId="3" borderId="102" xfId="0" applyFont="1" applyFill="1" applyBorder="1"/>
    <xf numFmtId="0" fontId="4" fillId="3" borderId="105" xfId="0" applyFont="1" applyFill="1" applyBorder="1" applyAlignment="1">
      <alignment wrapText="1"/>
    </xf>
    <xf numFmtId="0" fontId="1" fillId="2" borderId="106" xfId="0" applyFont="1" applyFill="1" applyBorder="1" applyAlignment="1">
      <alignment vertical="top"/>
    </xf>
    <xf numFmtId="0" fontId="24" fillId="3" borderId="103" xfId="0" applyFont="1" applyFill="1" applyBorder="1" applyAlignment="1">
      <alignment vertical="top" wrapText="1"/>
    </xf>
    <xf numFmtId="0" fontId="25" fillId="3" borderId="75" xfId="0" applyFont="1" applyFill="1" applyBorder="1" applyAlignment="1">
      <alignment vertical="top" wrapText="1"/>
    </xf>
    <xf numFmtId="0" fontId="25" fillId="3" borderId="6" xfId="0" applyFont="1" applyFill="1" applyBorder="1" applyAlignment="1">
      <alignment vertical="top" wrapText="1"/>
    </xf>
    <xf numFmtId="0" fontId="20" fillId="2" borderId="0" xfId="0" applyFont="1" applyFill="1" applyBorder="1" applyAlignment="1">
      <alignment horizontal="left" vertical="top" wrapText="1"/>
    </xf>
    <xf numFmtId="0" fontId="20" fillId="2" borderId="0" xfId="0" applyFont="1" applyFill="1" applyBorder="1" applyAlignment="1">
      <alignment horizontal="center" vertical="center"/>
    </xf>
    <xf numFmtId="0" fontId="20" fillId="2" borderId="0" xfId="0" applyFont="1" applyFill="1" applyBorder="1" applyAlignment="1">
      <alignment horizontal="center" vertical="center" wrapText="1"/>
    </xf>
    <xf numFmtId="49" fontId="1" fillId="0" borderId="34" xfId="0" applyNumberFormat="1" applyFont="1" applyFill="1" applyBorder="1" applyAlignment="1">
      <alignment horizontal="center"/>
    </xf>
    <xf numFmtId="49" fontId="1" fillId="2" borderId="34" xfId="0" applyNumberFormat="1" applyFont="1" applyFill="1" applyBorder="1" applyAlignment="1">
      <alignment horizontal="center"/>
    </xf>
    <xf numFmtId="0" fontId="42" fillId="0" borderId="34" xfId="0" applyFont="1" applyFill="1" applyBorder="1" applyAlignment="1">
      <alignment horizontal="left"/>
    </xf>
    <xf numFmtId="0" fontId="42" fillId="2" borderId="34" xfId="0" applyFont="1" applyFill="1" applyBorder="1" applyAlignment="1">
      <alignment horizontal="left"/>
    </xf>
    <xf numFmtId="0" fontId="41" fillId="0" borderId="34" xfId="0" applyFont="1" applyFill="1" applyBorder="1"/>
    <xf numFmtId="0" fontId="41" fillId="2" borderId="34" xfId="0" applyFont="1" applyFill="1" applyBorder="1"/>
    <xf numFmtId="0" fontId="20" fillId="2" borderId="0" xfId="0" applyFont="1" applyFill="1" applyAlignment="1">
      <alignment horizontal="center" vertical="center"/>
    </xf>
    <xf numFmtId="0" fontId="20" fillId="0" borderId="34" xfId="0" applyFont="1" applyFill="1" applyBorder="1" applyAlignment="1">
      <alignment horizontal="center" vertical="center"/>
    </xf>
    <xf numFmtId="49" fontId="20" fillId="0" borderId="34" xfId="0" applyNumberFormat="1" applyFont="1" applyFill="1" applyBorder="1" applyAlignment="1">
      <alignment horizontal="center" vertical="center"/>
    </xf>
    <xf numFmtId="0" fontId="5" fillId="4" borderId="97" xfId="0" applyFont="1" applyFill="1" applyBorder="1" applyAlignment="1">
      <alignment horizontal="left" vertical="center"/>
    </xf>
    <xf numFmtId="0" fontId="29" fillId="2" borderId="110" xfId="0" applyFont="1" applyFill="1" applyBorder="1" applyAlignment="1">
      <alignment horizontal="center"/>
    </xf>
    <xf numFmtId="0" fontId="2" fillId="2" borderId="115" xfId="0" applyFont="1" applyFill="1" applyBorder="1" applyAlignment="1">
      <alignment vertical="center"/>
    </xf>
    <xf numFmtId="0" fontId="2" fillId="2" borderId="116" xfId="0" applyFont="1" applyFill="1" applyBorder="1" applyAlignment="1">
      <alignment vertical="center"/>
    </xf>
    <xf numFmtId="0" fontId="2" fillId="2" borderId="116" xfId="0" applyFont="1" applyFill="1" applyBorder="1" applyAlignment="1">
      <alignment vertical="top" wrapText="1"/>
    </xf>
    <xf numFmtId="0" fontId="2" fillId="2" borderId="116" xfId="0" applyFont="1" applyFill="1" applyBorder="1" applyAlignment="1"/>
    <xf numFmtId="0" fontId="2" fillId="2" borderId="116" xfId="0" applyFont="1" applyFill="1" applyBorder="1"/>
    <xf numFmtId="0" fontId="1" fillId="2" borderId="116" xfId="0" applyFont="1" applyFill="1" applyBorder="1"/>
    <xf numFmtId="0" fontId="1" fillId="2" borderId="118" xfId="0" applyFont="1" applyFill="1" applyBorder="1"/>
    <xf numFmtId="0" fontId="1" fillId="2" borderId="117" xfId="0" applyFont="1" applyFill="1" applyBorder="1" applyAlignment="1">
      <alignment vertical="center" wrapText="1"/>
    </xf>
    <xf numFmtId="0" fontId="9" fillId="7" borderId="37" xfId="0" applyFont="1" applyFill="1" applyBorder="1" applyAlignment="1">
      <alignment horizontal="center" vertical="center" wrapText="1"/>
    </xf>
    <xf numFmtId="0" fontId="9" fillId="7" borderId="22" xfId="0" applyFont="1" applyFill="1" applyBorder="1" applyAlignment="1">
      <alignment horizontal="center" vertical="center" wrapText="1"/>
    </xf>
    <xf numFmtId="0" fontId="9" fillId="7" borderId="0" xfId="0" applyFont="1" applyFill="1" applyBorder="1" applyAlignment="1">
      <alignment horizontal="center" vertical="center" wrapText="1"/>
    </xf>
    <xf numFmtId="0" fontId="9" fillId="7" borderId="21" xfId="0" applyFont="1" applyFill="1" applyBorder="1" applyAlignment="1">
      <alignment horizontal="center" vertical="center" wrapText="1"/>
    </xf>
    <xf numFmtId="0" fontId="1" fillId="7" borderId="0" xfId="0" applyFont="1" applyFill="1" applyBorder="1"/>
    <xf numFmtId="0" fontId="1" fillId="7" borderId="21" xfId="0" applyFont="1" applyFill="1" applyBorder="1"/>
    <xf numFmtId="0" fontId="13" fillId="7" borderId="0" xfId="0" applyFont="1" applyFill="1" applyBorder="1" applyAlignment="1">
      <alignment vertical="center"/>
    </xf>
    <xf numFmtId="0" fontId="5" fillId="7" borderId="78" xfId="0" applyFont="1" applyFill="1" applyBorder="1" applyAlignment="1">
      <alignment horizontal="center" vertical="center" wrapText="1"/>
    </xf>
    <xf numFmtId="0" fontId="4" fillId="3" borderId="119" xfId="0" applyFont="1" applyFill="1" applyBorder="1"/>
    <xf numFmtId="0" fontId="26" fillId="3" borderId="120" xfId="0" applyFont="1" applyFill="1" applyBorder="1" applyAlignment="1">
      <alignment wrapText="1"/>
    </xf>
    <xf numFmtId="0" fontId="26" fillId="3" borderId="121" xfId="0" applyFont="1" applyFill="1" applyBorder="1" applyAlignment="1">
      <alignment wrapText="1"/>
    </xf>
    <xf numFmtId="0" fontId="13" fillId="4" borderId="0" xfId="0" applyFont="1" applyFill="1" applyBorder="1" applyAlignment="1">
      <alignment horizontal="left" vertical="center"/>
    </xf>
    <xf numFmtId="0" fontId="34" fillId="4" borderId="0" xfId="0" applyFont="1" applyFill="1" applyBorder="1" applyAlignment="1">
      <alignment horizontal="left" vertical="top" wrapText="1"/>
    </xf>
    <xf numFmtId="0" fontId="26" fillId="2" borderId="9" xfId="0" applyFont="1" applyFill="1" applyBorder="1" applyAlignment="1" applyProtection="1">
      <alignment wrapText="1"/>
    </xf>
    <xf numFmtId="0" fontId="1" fillId="2" borderId="0" xfId="0" applyFont="1" applyFill="1" applyAlignment="1">
      <alignment horizontal="left"/>
    </xf>
    <xf numFmtId="0" fontId="9" fillId="6" borderId="20" xfId="0" applyFont="1" applyFill="1" applyBorder="1" applyAlignment="1">
      <alignment horizontal="left" vertical="center"/>
    </xf>
    <xf numFmtId="49" fontId="1" fillId="2" borderId="93" xfId="0" applyNumberFormat="1" applyFont="1" applyFill="1" applyBorder="1" applyAlignment="1">
      <alignment horizontal="left" wrapText="1"/>
    </xf>
    <xf numFmtId="49" fontId="1" fillId="2" borderId="94" xfId="0" applyNumberFormat="1" applyFont="1" applyFill="1" applyBorder="1" applyAlignment="1">
      <alignment horizontal="left" wrapText="1"/>
    </xf>
    <xf numFmtId="49" fontId="1" fillId="2" borderId="95" xfId="0" applyNumberFormat="1" applyFont="1" applyFill="1" applyBorder="1" applyAlignment="1">
      <alignment horizontal="left" wrapText="1"/>
    </xf>
    <xf numFmtId="0" fontId="1" fillId="2" borderId="0" xfId="0" applyFont="1" applyFill="1" applyAlignment="1">
      <alignment horizontal="left" wrapText="1"/>
    </xf>
    <xf numFmtId="0" fontId="9" fillId="6" borderId="100" xfId="0" applyFont="1" applyFill="1" applyBorder="1" applyAlignment="1">
      <alignment horizontal="left" vertical="center"/>
    </xf>
    <xf numFmtId="0" fontId="4" fillId="2" borderId="113" xfId="0" applyFont="1" applyFill="1" applyBorder="1" applyAlignment="1">
      <alignment horizontal="left" wrapText="1"/>
    </xf>
    <xf numFmtId="0" fontId="4" fillId="2" borderId="114" xfId="0" applyFont="1" applyFill="1" applyBorder="1" applyAlignment="1">
      <alignment horizontal="left" wrapText="1"/>
    </xf>
    <xf numFmtId="0" fontId="1" fillId="2" borderId="0" xfId="0" applyFont="1" applyFill="1" applyBorder="1" applyAlignment="1">
      <alignment horizontal="left"/>
    </xf>
    <xf numFmtId="0" fontId="29" fillId="2" borderId="9" xfId="0" applyFont="1" applyFill="1" applyBorder="1" applyAlignment="1"/>
    <xf numFmtId="0" fontId="29" fillId="2" borderId="3" xfId="0" applyFont="1" applyFill="1" applyBorder="1" applyAlignment="1"/>
    <xf numFmtId="0" fontId="29" fillId="2" borderId="31" xfId="0" applyFont="1" applyFill="1" applyBorder="1" applyAlignment="1"/>
    <xf numFmtId="0" fontId="29" fillId="2" borderId="11" xfId="0" applyFont="1" applyFill="1" applyBorder="1" applyAlignment="1"/>
    <xf numFmtId="0" fontId="29" fillId="2" borderId="32" xfId="0" applyFont="1" applyFill="1" applyBorder="1" applyAlignment="1"/>
    <xf numFmtId="0" fontId="29" fillId="2" borderId="16" xfId="0" applyFont="1" applyFill="1" applyBorder="1" applyAlignment="1"/>
    <xf numFmtId="0" fontId="21" fillId="4" borderId="58" xfId="0" applyFont="1" applyFill="1" applyBorder="1" applyAlignment="1">
      <alignment horizontal="left"/>
    </xf>
    <xf numFmtId="0" fontId="32" fillId="2" borderId="0" xfId="0" applyFont="1" applyFill="1" applyBorder="1" applyAlignment="1">
      <alignment horizontal="center" vertical="center" wrapText="1"/>
    </xf>
    <xf numFmtId="0" fontId="32" fillId="2" borderId="45" xfId="0" applyFont="1" applyFill="1" applyBorder="1" applyAlignment="1">
      <alignment horizontal="center" vertical="center" wrapText="1"/>
    </xf>
    <xf numFmtId="49" fontId="1" fillId="2" borderId="122" xfId="0" applyNumberFormat="1" applyFont="1" applyFill="1" applyBorder="1" applyAlignment="1">
      <alignment horizontal="center"/>
    </xf>
    <xf numFmtId="49" fontId="1" fillId="2" borderId="123" xfId="0" applyNumberFormat="1" applyFont="1" applyFill="1" applyBorder="1" applyAlignment="1">
      <alignment horizontal="center"/>
    </xf>
    <xf numFmtId="49" fontId="1" fillId="2" borderId="88" xfId="0" applyNumberFormat="1" applyFont="1" applyFill="1" applyBorder="1" applyAlignment="1">
      <alignment horizontal="center"/>
    </xf>
    <xf numFmtId="49" fontId="1" fillId="2" borderId="124" xfId="0" applyNumberFormat="1" applyFont="1" applyFill="1" applyBorder="1" applyAlignment="1">
      <alignment horizontal="center"/>
    </xf>
    <xf numFmtId="0" fontId="4" fillId="2" borderId="125" xfId="0" applyFont="1" applyFill="1" applyBorder="1" applyAlignment="1">
      <alignment horizontal="left" wrapText="1"/>
    </xf>
    <xf numFmtId="0" fontId="4" fillId="2" borderId="122" xfId="0" applyFont="1" applyFill="1" applyBorder="1" applyAlignment="1">
      <alignment horizontal="left" wrapText="1"/>
    </xf>
    <xf numFmtId="0" fontId="0" fillId="0" borderId="0" xfId="0" applyAlignment="1">
      <alignment vertical="top"/>
    </xf>
    <xf numFmtId="0" fontId="43" fillId="16" borderId="129" xfId="0" applyFont="1" applyFill="1" applyBorder="1" applyAlignment="1">
      <alignment vertical="top"/>
    </xf>
    <xf numFmtId="0" fontId="43" fillId="16" borderId="81" xfId="0" applyFont="1" applyFill="1" applyBorder="1" applyAlignment="1">
      <alignment vertical="top"/>
    </xf>
    <xf numFmtId="0" fontId="43" fillId="16" borderId="130" xfId="0" applyFont="1" applyFill="1" applyBorder="1" applyAlignment="1">
      <alignment vertical="top"/>
    </xf>
    <xf numFmtId="0" fontId="44" fillId="16" borderId="0" xfId="0" applyFont="1" applyFill="1" applyBorder="1" applyAlignment="1">
      <alignment vertical="top"/>
    </xf>
    <xf numFmtId="0" fontId="0" fillId="2" borderId="0" xfId="0" applyFill="1" applyAlignment="1">
      <alignment horizontal="left"/>
    </xf>
    <xf numFmtId="0" fontId="33" fillId="2" borderId="62" xfId="0" applyFont="1" applyFill="1" applyBorder="1" applyAlignment="1">
      <alignment horizontal="left" vertical="center" wrapText="1"/>
    </xf>
    <xf numFmtId="0" fontId="33" fillId="2" borderId="63" xfId="0" applyFont="1" applyFill="1" applyBorder="1" applyAlignment="1">
      <alignment horizontal="left" vertical="center" wrapText="1"/>
    </xf>
    <xf numFmtId="0" fontId="33" fillId="2" borderId="65" xfId="0" applyFont="1" applyFill="1" applyBorder="1" applyAlignment="1">
      <alignment horizontal="left" vertical="center" wrapText="1"/>
    </xf>
    <xf numFmtId="0" fontId="0" fillId="14" borderId="0" xfId="0" applyFill="1" applyAlignment="1">
      <alignment horizontal="left"/>
    </xf>
    <xf numFmtId="0" fontId="35" fillId="5" borderId="131" xfId="0" applyFont="1" applyFill="1" applyBorder="1" applyAlignment="1">
      <alignment horizontal="right" vertical="center" wrapText="1"/>
    </xf>
    <xf numFmtId="0" fontId="35" fillId="5" borderId="132" xfId="0" applyFont="1" applyFill="1" applyBorder="1" applyAlignment="1">
      <alignment horizontal="right" vertical="center" wrapText="1"/>
    </xf>
    <xf numFmtId="0" fontId="45" fillId="18" borderId="132" xfId="0" applyFont="1" applyFill="1" applyBorder="1" applyAlignment="1">
      <alignment horizontal="right" vertical="center" wrapText="1"/>
    </xf>
    <xf numFmtId="0" fontId="35" fillId="13" borderId="133" xfId="0" applyFont="1" applyFill="1" applyBorder="1" applyAlignment="1">
      <alignment horizontal="right" vertical="center" wrapText="1"/>
    </xf>
    <xf numFmtId="0" fontId="35" fillId="5" borderId="134" xfId="0" applyFont="1" applyFill="1" applyBorder="1" applyAlignment="1">
      <alignment horizontal="right" vertical="center" wrapText="1"/>
    </xf>
    <xf numFmtId="0" fontId="45" fillId="18" borderId="134" xfId="0" applyFont="1" applyFill="1" applyBorder="1" applyAlignment="1">
      <alignment horizontal="right" vertical="center" wrapText="1"/>
    </xf>
    <xf numFmtId="0" fontId="35" fillId="13" borderId="135" xfId="0" applyFont="1" applyFill="1" applyBorder="1" applyAlignment="1">
      <alignment horizontal="right" vertical="center" wrapText="1"/>
    </xf>
    <xf numFmtId="0" fontId="35" fillId="13" borderId="136" xfId="0" applyFont="1" applyFill="1" applyBorder="1" applyAlignment="1">
      <alignment horizontal="right" vertical="center" wrapText="1"/>
    </xf>
    <xf numFmtId="0" fontId="45" fillId="18" borderId="137" xfId="0" applyFont="1" applyFill="1" applyBorder="1" applyAlignment="1">
      <alignment horizontal="right" vertical="center" wrapText="1"/>
    </xf>
    <xf numFmtId="0" fontId="45" fillId="18" borderId="138" xfId="0" applyFont="1" applyFill="1" applyBorder="1" applyAlignment="1">
      <alignment horizontal="right" vertical="center" wrapText="1"/>
    </xf>
    <xf numFmtId="0" fontId="35" fillId="5" borderId="138" xfId="0" applyFont="1" applyFill="1" applyBorder="1" applyAlignment="1">
      <alignment horizontal="right" vertical="center" wrapText="1"/>
    </xf>
    <xf numFmtId="0" fontId="1" fillId="2" borderId="140" xfId="0" applyNumberFormat="1" applyFont="1" applyFill="1" applyBorder="1" applyAlignment="1">
      <alignment horizontal="center"/>
    </xf>
    <xf numFmtId="0" fontId="1" fillId="2" borderId="3" xfId="0" applyNumberFormat="1" applyFont="1" applyFill="1" applyBorder="1" applyAlignment="1">
      <alignment horizontal="center"/>
    </xf>
    <xf numFmtId="0" fontId="0" fillId="20" borderId="129" xfId="0" applyFont="1" applyFill="1" applyBorder="1"/>
    <xf numFmtId="0" fontId="0" fillId="21" borderId="129" xfId="0" applyFont="1" applyFill="1" applyBorder="1"/>
    <xf numFmtId="0" fontId="0" fillId="21" borderId="81" xfId="0" applyFont="1" applyFill="1" applyBorder="1"/>
    <xf numFmtId="0" fontId="0" fillId="20" borderId="81" xfId="0" applyFont="1" applyFill="1" applyBorder="1"/>
    <xf numFmtId="0" fontId="0" fillId="20" borderId="127" xfId="0" applyFont="1" applyFill="1" applyBorder="1"/>
    <xf numFmtId="0" fontId="0" fillId="20" borderId="79" xfId="0" applyFont="1" applyFill="1" applyBorder="1"/>
    <xf numFmtId="0" fontId="0" fillId="21" borderId="0" xfId="0" applyFill="1"/>
    <xf numFmtId="0" fontId="0" fillId="22" borderId="129" xfId="0" applyFont="1" applyFill="1" applyBorder="1"/>
    <xf numFmtId="0" fontId="0" fillId="23" borderId="81" xfId="0" applyFont="1" applyFill="1" applyBorder="1"/>
    <xf numFmtId="0" fontId="0" fillId="22" borderId="81" xfId="0" applyFont="1" applyFill="1" applyBorder="1"/>
    <xf numFmtId="0" fontId="0" fillId="22" borderId="79" xfId="0" applyFont="1" applyFill="1" applyBorder="1"/>
    <xf numFmtId="0" fontId="0" fillId="23" borderId="0" xfId="0" applyFill="1"/>
    <xf numFmtId="0" fontId="0" fillId="24" borderId="129" xfId="0" applyFont="1" applyFill="1" applyBorder="1"/>
    <xf numFmtId="0" fontId="0" fillId="17" borderId="81" xfId="0" applyFont="1" applyFill="1" applyBorder="1"/>
    <xf numFmtId="0" fontId="0" fillId="17" borderId="130" xfId="0" applyFont="1" applyFill="1" applyBorder="1"/>
    <xf numFmtId="0" fontId="0" fillId="24" borderId="81" xfId="0" applyFont="1" applyFill="1" applyBorder="1"/>
    <xf numFmtId="0" fontId="0" fillId="24" borderId="130" xfId="0" applyFont="1" applyFill="1" applyBorder="1"/>
    <xf numFmtId="0" fontId="0" fillId="24" borderId="79" xfId="0" applyFont="1" applyFill="1" applyBorder="1"/>
    <xf numFmtId="0" fontId="0" fillId="24" borderId="128" xfId="0" applyFont="1" applyFill="1" applyBorder="1"/>
    <xf numFmtId="0" fontId="0" fillId="17" borderId="0" xfId="0" applyFill="1"/>
    <xf numFmtId="0" fontId="0" fillId="25" borderId="129" xfId="0" applyFont="1" applyFill="1" applyBorder="1"/>
    <xf numFmtId="0" fontId="0" fillId="12" borderId="81" xfId="0" applyFont="1" applyFill="1" applyBorder="1"/>
    <xf numFmtId="0" fontId="0" fillId="25" borderId="81" xfId="0" applyFont="1" applyFill="1" applyBorder="1"/>
    <xf numFmtId="0" fontId="0" fillId="25" borderId="79" xfId="0" applyFont="1" applyFill="1" applyBorder="1"/>
    <xf numFmtId="0" fontId="0" fillId="12" borderId="0" xfId="0" applyFill="1"/>
    <xf numFmtId="0" fontId="0" fillId="26" borderId="129" xfId="0" applyFont="1" applyFill="1" applyBorder="1"/>
    <xf numFmtId="0" fontId="0" fillId="27" borderId="81" xfId="0" applyFont="1" applyFill="1" applyBorder="1"/>
    <xf numFmtId="0" fontId="0" fillId="26" borderId="81" xfId="0" applyFont="1" applyFill="1" applyBorder="1"/>
    <xf numFmtId="0" fontId="0" fillId="26" borderId="79" xfId="0" applyFont="1" applyFill="1" applyBorder="1"/>
    <xf numFmtId="0" fontId="0" fillId="27" borderId="0" xfId="0" applyFill="1"/>
    <xf numFmtId="0" fontId="0" fillId="28" borderId="0" xfId="0" applyNumberFormat="1" applyFont="1" applyFill="1" applyBorder="1"/>
    <xf numFmtId="0" fontId="0" fillId="19" borderId="0" xfId="0" applyNumberFormat="1" applyFont="1" applyFill="1" applyBorder="1"/>
    <xf numFmtId="0" fontId="0" fillId="19" borderId="0" xfId="0" applyNumberFormat="1" applyFill="1"/>
    <xf numFmtId="0" fontId="7" fillId="0" borderId="0" xfId="0" applyFont="1"/>
    <xf numFmtId="0" fontId="46" fillId="0" borderId="0" xfId="0" applyFont="1" applyAlignment="1">
      <alignment vertical="center"/>
    </xf>
    <xf numFmtId="0" fontId="48" fillId="29" borderId="145" xfId="0" applyFont="1" applyFill="1" applyBorder="1" applyAlignment="1">
      <alignment horizontal="center" vertical="center" wrapText="1"/>
    </xf>
    <xf numFmtId="0" fontId="48" fillId="29" borderId="146" xfId="0" applyFont="1" applyFill="1" applyBorder="1" applyAlignment="1">
      <alignment horizontal="center" vertical="center" wrapText="1"/>
    </xf>
    <xf numFmtId="0" fontId="49" fillId="29" borderId="146" xfId="0" applyFont="1" applyFill="1" applyBorder="1" applyAlignment="1">
      <alignment horizontal="center" vertical="center" wrapText="1"/>
    </xf>
    <xf numFmtId="0" fontId="7" fillId="29" borderId="146" xfId="0" applyFont="1" applyFill="1" applyBorder="1" applyAlignment="1">
      <alignment vertical="center" wrapText="1"/>
    </xf>
    <xf numFmtId="0" fontId="7" fillId="29" borderId="147" xfId="0" applyFont="1" applyFill="1" applyBorder="1" applyAlignment="1">
      <alignment vertical="top" wrapText="1"/>
    </xf>
    <xf numFmtId="0" fontId="49" fillId="29" borderId="147" xfId="0" applyFont="1" applyFill="1" applyBorder="1" applyAlignment="1">
      <alignment horizontal="center" vertical="center" wrapText="1"/>
    </xf>
    <xf numFmtId="0" fontId="20" fillId="30" borderId="146" xfId="0" applyFont="1" applyFill="1" applyBorder="1" applyAlignment="1">
      <alignment horizontal="left" vertical="top" wrapText="1"/>
    </xf>
    <xf numFmtId="0" fontId="7" fillId="0" borderId="0" xfId="0" applyFont="1" applyAlignment="1">
      <alignment horizontal="left" vertical="top"/>
    </xf>
    <xf numFmtId="0" fontId="50" fillId="30" borderId="142" xfId="0" applyFont="1" applyFill="1" applyBorder="1" applyAlignment="1">
      <alignment horizontal="left" vertical="top" wrapText="1"/>
    </xf>
    <xf numFmtId="0" fontId="7" fillId="29" borderId="146" xfId="0" applyFont="1" applyFill="1" applyBorder="1" applyAlignment="1">
      <alignment vertical="top" wrapText="1"/>
    </xf>
    <xf numFmtId="0" fontId="20" fillId="30" borderId="141" xfId="0" applyFont="1" applyFill="1" applyBorder="1" applyAlignment="1">
      <alignment horizontal="left" vertical="top" wrapText="1"/>
    </xf>
    <xf numFmtId="0" fontId="51" fillId="2" borderId="142" xfId="0" applyFont="1" applyFill="1" applyBorder="1" applyAlignment="1">
      <alignment vertical="center" wrapText="1"/>
    </xf>
    <xf numFmtId="0" fontId="48" fillId="29" borderId="146" xfId="0" applyFont="1" applyFill="1" applyBorder="1" applyAlignment="1">
      <alignment horizontal="center" vertical="center" wrapText="1"/>
    </xf>
    <xf numFmtId="0" fontId="48" fillId="29" borderId="142" xfId="0" applyFont="1" applyFill="1" applyBorder="1" applyAlignment="1">
      <alignment horizontal="center" vertical="center" wrapText="1"/>
    </xf>
    <xf numFmtId="0" fontId="15" fillId="30" borderId="146" xfId="0" applyFont="1" applyFill="1" applyBorder="1" applyAlignment="1">
      <alignment horizontal="left" vertical="top" wrapText="1"/>
    </xf>
    <xf numFmtId="0" fontId="20" fillId="30" borderId="141" xfId="0" applyFont="1" applyFill="1" applyBorder="1" applyAlignment="1">
      <alignment vertical="top" wrapText="1"/>
    </xf>
    <xf numFmtId="0" fontId="51" fillId="2" borderId="0" xfId="0" applyFont="1" applyFill="1" applyBorder="1" applyAlignment="1">
      <alignment vertical="center" wrapText="1"/>
    </xf>
    <xf numFmtId="0" fontId="50" fillId="30" borderId="141" xfId="0" applyFont="1" applyFill="1" applyBorder="1" applyAlignment="1">
      <alignment vertical="top" wrapText="1"/>
    </xf>
    <xf numFmtId="0" fontId="46" fillId="0" borderId="151" xfId="0" applyFont="1" applyBorder="1" applyAlignment="1">
      <alignment vertical="center"/>
    </xf>
    <xf numFmtId="0" fontId="52" fillId="31" borderId="144" xfId="0" applyFont="1" applyFill="1" applyBorder="1" applyAlignment="1">
      <alignment vertical="center" wrapText="1"/>
    </xf>
    <xf numFmtId="0" fontId="52" fillId="0" borderId="151" xfId="0" applyFont="1" applyBorder="1" applyAlignment="1">
      <alignment vertical="center"/>
    </xf>
    <xf numFmtId="0" fontId="46" fillId="0" borderId="0" xfId="0" applyFont="1" applyAlignment="1"/>
    <xf numFmtId="0" fontId="51" fillId="2" borderId="142" xfId="0" applyFont="1" applyFill="1" applyBorder="1" applyAlignment="1">
      <alignment wrapText="1"/>
    </xf>
    <xf numFmtId="0" fontId="1" fillId="3" borderId="47" xfId="0" applyFont="1" applyFill="1" applyBorder="1"/>
    <xf numFmtId="0" fontId="20" fillId="3" borderId="1" xfId="0" applyFont="1" applyFill="1" applyBorder="1"/>
    <xf numFmtId="0" fontId="20" fillId="3" borderId="48" xfId="0" applyFont="1" applyFill="1" applyBorder="1"/>
    <xf numFmtId="0" fontId="35" fillId="32" borderId="139" xfId="0" applyFont="1" applyFill="1" applyBorder="1" applyAlignment="1">
      <alignment horizontal="right" vertical="center" wrapText="1"/>
    </xf>
    <xf numFmtId="0" fontId="34" fillId="4" borderId="21" xfId="0" applyFont="1" applyFill="1" applyBorder="1" applyAlignment="1">
      <alignment vertical="top" wrapText="1"/>
    </xf>
    <xf numFmtId="0" fontId="54" fillId="0" borderId="0" xfId="0" applyFont="1" applyAlignment="1">
      <alignment vertical="center"/>
    </xf>
    <xf numFmtId="0" fontId="55" fillId="2" borderId="142" xfId="0" applyFont="1" applyFill="1" applyBorder="1" applyAlignment="1">
      <alignment wrapText="1"/>
    </xf>
    <xf numFmtId="0" fontId="13" fillId="8" borderId="152" xfId="0" applyFont="1" applyFill="1" applyBorder="1" applyAlignment="1">
      <alignment horizontal="left" vertical="center" wrapText="1"/>
    </xf>
    <xf numFmtId="0" fontId="7" fillId="2" borderId="0" xfId="0" applyFont="1" applyFill="1" applyBorder="1" applyAlignment="1">
      <alignment horizontal="left" vertical="top"/>
    </xf>
    <xf numFmtId="0" fontId="20" fillId="3" borderId="153" xfId="0" applyFont="1" applyFill="1" applyBorder="1" applyAlignment="1">
      <alignment horizontal="left" vertical="top" wrapText="1"/>
    </xf>
    <xf numFmtId="0" fontId="1" fillId="2" borderId="0" xfId="0" applyFont="1" applyFill="1" applyBorder="1" applyAlignment="1">
      <alignment horizontal="left" vertical="top" wrapText="1"/>
    </xf>
    <xf numFmtId="0" fontId="1" fillId="2" borderId="8" xfId="0" applyFont="1" applyFill="1" applyBorder="1" applyAlignment="1">
      <alignment vertical="top" wrapText="1"/>
    </xf>
    <xf numFmtId="0" fontId="26" fillId="2" borderId="155" xfId="0" applyFont="1" applyFill="1" applyBorder="1" applyAlignment="1">
      <alignment horizontal="left" vertical="top" wrapText="1"/>
    </xf>
    <xf numFmtId="0" fontId="15" fillId="3" borderId="34" xfId="0" applyFont="1" applyFill="1" applyBorder="1" applyAlignment="1">
      <alignment vertical="top" wrapText="1"/>
    </xf>
    <xf numFmtId="0" fontId="36" fillId="3" borderId="34" xfId="1" applyFont="1" applyFill="1" applyBorder="1" applyAlignment="1">
      <alignment vertical="center" wrapText="1"/>
    </xf>
    <xf numFmtId="0" fontId="20" fillId="3" borderId="34" xfId="0" applyFont="1" applyFill="1" applyBorder="1" applyAlignment="1">
      <alignment vertical="top" wrapText="1"/>
    </xf>
    <xf numFmtId="0" fontId="20" fillId="3" borderId="34" xfId="0" applyFont="1" applyFill="1" applyBorder="1" applyAlignment="1">
      <alignment horizontal="left" vertical="top" wrapText="1"/>
    </xf>
    <xf numFmtId="0" fontId="38" fillId="2" borderId="7" xfId="0" applyFont="1" applyFill="1" applyBorder="1" applyAlignment="1" applyProtection="1"/>
    <xf numFmtId="0" fontId="39" fillId="2" borderId="33" xfId="0" applyFont="1" applyFill="1" applyBorder="1" applyAlignment="1" applyProtection="1"/>
    <xf numFmtId="0" fontId="13" fillId="7" borderId="23" xfId="0" applyFont="1" applyFill="1" applyBorder="1" applyAlignment="1">
      <alignment horizontal="right" vertical="center" wrapText="1"/>
    </xf>
    <xf numFmtId="0" fontId="5" fillId="8" borderId="23" xfId="0" applyFont="1" applyFill="1" applyBorder="1" applyAlignment="1">
      <alignment horizontal="center" vertical="center" wrapText="1"/>
    </xf>
    <xf numFmtId="0" fontId="4" fillId="9" borderId="37" xfId="0" applyFont="1" applyFill="1" applyBorder="1" applyAlignment="1">
      <alignment horizontal="left" vertical="center" wrapText="1"/>
    </xf>
    <xf numFmtId="0" fontId="4" fillId="9" borderId="51" xfId="0" applyFont="1" applyFill="1" applyBorder="1" applyAlignment="1">
      <alignment horizontal="left" vertical="center" wrapText="1"/>
    </xf>
    <xf numFmtId="0" fontId="13" fillId="4" borderId="0" xfId="0" applyNumberFormat="1" applyFont="1" applyFill="1" applyBorder="1" applyAlignment="1">
      <alignment horizontal="left" wrapText="1"/>
    </xf>
    <xf numFmtId="0" fontId="13" fillId="4" borderId="30" xfId="0" applyFont="1" applyFill="1" applyBorder="1" applyAlignment="1">
      <alignment horizontal="left" vertical="center" wrapText="1"/>
    </xf>
    <xf numFmtId="0" fontId="13" fillId="4" borderId="6" xfId="0" applyFont="1" applyFill="1" applyBorder="1" applyAlignment="1">
      <alignment horizontal="left" vertical="center" wrapText="1"/>
    </xf>
    <xf numFmtId="0" fontId="13" fillId="5" borderId="30" xfId="0" applyFont="1" applyFill="1" applyBorder="1" applyAlignment="1">
      <alignment horizontal="left" vertical="center" wrapText="1"/>
    </xf>
    <xf numFmtId="0" fontId="13" fillId="5" borderId="6" xfId="0" applyFont="1" applyFill="1" applyBorder="1" applyAlignment="1">
      <alignment horizontal="left" vertical="center" wrapText="1"/>
    </xf>
    <xf numFmtId="0" fontId="5" fillId="10" borderId="50" xfId="0" applyFont="1" applyFill="1" applyBorder="1" applyAlignment="1">
      <alignment horizontal="center" vertical="center" wrapText="1"/>
    </xf>
    <xf numFmtId="0" fontId="5" fillId="10" borderId="14" xfId="0" applyFont="1" applyFill="1" applyBorder="1" applyAlignment="1">
      <alignment horizontal="center" vertical="center" wrapText="1"/>
    </xf>
    <xf numFmtId="0" fontId="5" fillId="10" borderId="13" xfId="0" applyFont="1" applyFill="1" applyBorder="1" applyAlignment="1">
      <alignment horizontal="center" vertical="center" wrapText="1"/>
    </xf>
    <xf numFmtId="0" fontId="13" fillId="8" borderId="50" xfId="0" applyFont="1" applyFill="1" applyBorder="1" applyAlignment="1">
      <alignment horizontal="left" vertical="center" wrapText="1"/>
    </xf>
    <xf numFmtId="0" fontId="13" fillId="8" borderId="13" xfId="0" applyFont="1" applyFill="1" applyBorder="1" applyAlignment="1">
      <alignment horizontal="left" vertical="center" wrapText="1"/>
    </xf>
    <xf numFmtId="0" fontId="13" fillId="5" borderId="12" xfId="0" applyFont="1" applyFill="1" applyBorder="1" applyAlignment="1">
      <alignment horizontal="left" vertical="center" wrapText="1"/>
    </xf>
    <xf numFmtId="0" fontId="13" fillId="8" borderId="30" xfId="0" applyFont="1" applyFill="1" applyBorder="1" applyAlignment="1">
      <alignment horizontal="left" vertical="center" wrapText="1"/>
    </xf>
    <xf numFmtId="0" fontId="13" fillId="8" borderId="6" xfId="0" applyFont="1" applyFill="1" applyBorder="1" applyAlignment="1">
      <alignment horizontal="left" vertical="center" wrapText="1"/>
    </xf>
    <xf numFmtId="0" fontId="5" fillId="4" borderId="23" xfId="0" applyFont="1" applyFill="1" applyBorder="1" applyAlignment="1">
      <alignment horizontal="center" vertical="center" wrapText="1"/>
    </xf>
    <xf numFmtId="0" fontId="5" fillId="4" borderId="70" xfId="0" applyFont="1" applyFill="1" applyBorder="1" applyAlignment="1">
      <alignment horizontal="center" vertical="center" wrapText="1"/>
    </xf>
    <xf numFmtId="0" fontId="5" fillId="5" borderId="107" xfId="0" applyFont="1" applyFill="1" applyBorder="1" applyAlignment="1">
      <alignment horizontal="center" vertical="center" wrapText="1"/>
    </xf>
    <xf numFmtId="0" fontId="5" fillId="5" borderId="23" xfId="0" applyFont="1" applyFill="1" applyBorder="1" applyAlignment="1">
      <alignment horizontal="center" vertical="center" wrapText="1"/>
    </xf>
    <xf numFmtId="0" fontId="5" fillId="5" borderId="70" xfId="0" applyFont="1" applyFill="1" applyBorder="1" applyAlignment="1">
      <alignment horizontal="center" vertical="center" wrapText="1"/>
    </xf>
    <xf numFmtId="0" fontId="5" fillId="10" borderId="86" xfId="0" applyFont="1" applyFill="1" applyBorder="1" applyAlignment="1">
      <alignment horizontal="center" vertical="center" wrapText="1"/>
    </xf>
    <xf numFmtId="0" fontId="5" fillId="10" borderId="87" xfId="0" applyFont="1" applyFill="1" applyBorder="1" applyAlignment="1">
      <alignment horizontal="center" vertical="center" wrapText="1"/>
    </xf>
    <xf numFmtId="0" fontId="15" fillId="3" borderId="74" xfId="0" applyFont="1" applyFill="1" applyBorder="1" applyAlignment="1">
      <alignment horizontal="left" vertical="top" wrapText="1"/>
    </xf>
    <xf numFmtId="0" fontId="15" fillId="3" borderId="13" xfId="0" applyFont="1" applyFill="1" applyBorder="1" applyAlignment="1">
      <alignment horizontal="left" vertical="top" wrapText="1"/>
    </xf>
    <xf numFmtId="0" fontId="5" fillId="8" borderId="54" xfId="0" applyFont="1" applyFill="1" applyBorder="1" applyAlignment="1">
      <alignment horizontal="center" vertical="center"/>
    </xf>
    <xf numFmtId="0" fontId="15" fillId="3" borderId="12" xfId="0" applyFont="1" applyFill="1" applyBorder="1" applyAlignment="1">
      <alignment horizontal="left" vertical="top" wrapText="1"/>
    </xf>
    <xf numFmtId="0" fontId="15" fillId="3" borderId="6" xfId="0" applyFont="1" applyFill="1" applyBorder="1" applyAlignment="1">
      <alignment horizontal="left" vertical="top"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15" fillId="3" borderId="75" xfId="0" applyFont="1" applyFill="1" applyBorder="1" applyAlignment="1">
      <alignment horizontal="left" vertical="top" wrapText="1"/>
    </xf>
    <xf numFmtId="0" fontId="15" fillId="3" borderId="102" xfId="0" applyFont="1" applyFill="1" applyBorder="1" applyAlignment="1">
      <alignment horizontal="left" vertical="top" wrapText="1"/>
    </xf>
    <xf numFmtId="0" fontId="15" fillId="3" borderId="101" xfId="0" applyFont="1" applyFill="1" applyBorder="1" applyAlignment="1">
      <alignment horizontal="left" vertical="top" wrapText="1"/>
    </xf>
    <xf numFmtId="0" fontId="5" fillId="5" borderId="56" xfId="0" applyFont="1" applyFill="1" applyBorder="1" applyAlignment="1">
      <alignment horizontal="center" vertical="center" wrapText="1"/>
    </xf>
    <xf numFmtId="0" fontId="5" fillId="5" borderId="54" xfId="0" applyFont="1" applyFill="1" applyBorder="1" applyAlignment="1">
      <alignment horizontal="center" vertical="center" wrapText="1"/>
    </xf>
    <xf numFmtId="0" fontId="5" fillId="5" borderId="55" xfId="0" applyFont="1" applyFill="1" applyBorder="1" applyAlignment="1">
      <alignment horizontal="center" vertical="center" wrapText="1"/>
    </xf>
    <xf numFmtId="0" fontId="13" fillId="7" borderId="77" xfId="0" applyFont="1" applyFill="1" applyBorder="1" applyAlignment="1">
      <alignment horizontal="center" vertical="center" wrapText="1"/>
    </xf>
    <xf numFmtId="0" fontId="13" fillId="7" borderId="104" xfId="0" applyFont="1" applyFill="1" applyBorder="1" applyAlignment="1">
      <alignment horizontal="center" vertical="center" wrapText="1"/>
    </xf>
    <xf numFmtId="0" fontId="5" fillId="4" borderId="56" xfId="0" applyFont="1" applyFill="1" applyBorder="1" applyAlignment="1">
      <alignment horizontal="center" vertical="center" wrapText="1"/>
    </xf>
    <xf numFmtId="0" fontId="5" fillId="8" borderId="56" xfId="0" applyFont="1" applyFill="1" applyBorder="1" applyAlignment="1">
      <alignment horizontal="center" vertical="center"/>
    </xf>
    <xf numFmtId="0" fontId="13" fillId="4" borderId="30" xfId="0" applyNumberFormat="1" applyFont="1" applyFill="1" applyBorder="1" applyAlignment="1">
      <alignment horizontal="center" textRotation="90" wrapText="1"/>
    </xf>
    <xf numFmtId="0" fontId="13" fillId="4" borderId="12" xfId="0" applyNumberFormat="1" applyFont="1" applyFill="1" applyBorder="1" applyAlignment="1">
      <alignment horizontal="center" textRotation="90" wrapText="1"/>
    </xf>
    <xf numFmtId="0" fontId="13" fillId="4" borderId="78" xfId="0" applyNumberFormat="1" applyFont="1" applyFill="1" applyBorder="1" applyAlignment="1">
      <alignment horizontal="center" textRotation="90" wrapText="1"/>
    </xf>
    <xf numFmtId="0" fontId="13" fillId="4" borderId="77" xfId="0" applyNumberFormat="1" applyFont="1" applyFill="1" applyBorder="1" applyAlignment="1">
      <alignment horizontal="center" textRotation="90" wrapText="1"/>
    </xf>
    <xf numFmtId="0" fontId="24" fillId="3" borderId="17" xfId="0" applyFont="1" applyFill="1" applyBorder="1" applyAlignment="1">
      <alignment horizontal="left" vertical="center" wrapText="1"/>
    </xf>
    <xf numFmtId="0" fontId="1" fillId="2" borderId="0" xfId="0" applyFont="1" applyFill="1" applyBorder="1" applyAlignment="1">
      <alignment horizontal="center" wrapText="1"/>
    </xf>
    <xf numFmtId="0" fontId="13" fillId="7" borderId="21" xfId="0" applyFont="1" applyFill="1" applyBorder="1" applyAlignment="1">
      <alignment horizontal="left" vertical="center" wrapText="1"/>
    </xf>
    <xf numFmtId="0" fontId="21" fillId="4" borderId="59" xfId="0" applyFont="1" applyFill="1" applyBorder="1" applyAlignment="1">
      <alignment horizontal="left"/>
    </xf>
    <xf numFmtId="0" fontId="21" fillId="4" borderId="58" xfId="0" applyFont="1" applyFill="1" applyBorder="1" applyAlignment="1">
      <alignment horizontal="left"/>
    </xf>
    <xf numFmtId="0" fontId="21" fillId="4" borderId="57" xfId="0" applyFont="1" applyFill="1" applyBorder="1" applyAlignment="1">
      <alignment horizontal="left"/>
    </xf>
    <xf numFmtId="0" fontId="13" fillId="11" borderId="111" xfId="0" applyFont="1" applyFill="1" applyBorder="1" applyAlignment="1">
      <alignment horizontal="left" wrapText="1"/>
    </xf>
    <xf numFmtId="0" fontId="13" fillId="11" borderId="112" xfId="0" applyFont="1" applyFill="1" applyBorder="1" applyAlignment="1">
      <alignment horizontal="left" wrapText="1"/>
    </xf>
    <xf numFmtId="0" fontId="13" fillId="4" borderId="40" xfId="0" applyFont="1" applyFill="1" applyBorder="1" applyAlignment="1">
      <alignment horizontal="left" vertical="center"/>
    </xf>
    <xf numFmtId="0" fontId="13" fillId="4" borderId="37" xfId="0" applyFont="1" applyFill="1" applyBorder="1" applyAlignment="1">
      <alignment horizontal="left" vertical="center"/>
    </xf>
    <xf numFmtId="0" fontId="34" fillId="4" borderId="24" xfId="0" applyFont="1" applyFill="1" applyBorder="1" applyAlignment="1">
      <alignment horizontal="left" vertical="top" wrapText="1"/>
    </xf>
    <xf numFmtId="0" fontId="34" fillId="4" borderId="0" xfId="0" applyFont="1" applyFill="1" applyBorder="1" applyAlignment="1">
      <alignment horizontal="left" vertical="top" wrapText="1"/>
    </xf>
    <xf numFmtId="0" fontId="34" fillId="4" borderId="108" xfId="0" applyFont="1" applyFill="1" applyBorder="1" applyAlignment="1">
      <alignment horizontal="left" vertical="top" wrapText="1"/>
    </xf>
    <xf numFmtId="0" fontId="34" fillId="4" borderId="109" xfId="0" applyFont="1" applyFill="1" applyBorder="1" applyAlignment="1">
      <alignment horizontal="left" vertical="top" wrapText="1"/>
    </xf>
    <xf numFmtId="0" fontId="21" fillId="4" borderId="91" xfId="0" applyFont="1" applyFill="1" applyBorder="1" applyAlignment="1">
      <alignment horizontal="left" vertical="top" wrapText="1"/>
    </xf>
    <xf numFmtId="0" fontId="21" fillId="4" borderId="92" xfId="0" applyFont="1" applyFill="1" applyBorder="1" applyAlignment="1">
      <alignment horizontal="left" vertical="top" wrapText="1"/>
    </xf>
    <xf numFmtId="0" fontId="21" fillId="4" borderId="91" xfId="0" applyFont="1" applyFill="1" applyBorder="1" applyAlignment="1">
      <alignment horizontal="left" wrapText="1"/>
    </xf>
    <xf numFmtId="0" fontId="21" fillId="4" borderId="92" xfId="0" applyFont="1" applyFill="1" applyBorder="1" applyAlignment="1">
      <alignment horizontal="left" wrapText="1"/>
    </xf>
    <xf numFmtId="0" fontId="21" fillId="4" borderId="98" xfId="0" applyFont="1" applyFill="1" applyBorder="1" applyAlignment="1">
      <alignment horizontal="left" wrapText="1"/>
    </xf>
    <xf numFmtId="0" fontId="21" fillId="4" borderId="99" xfId="0" applyFont="1" applyFill="1" applyBorder="1" applyAlignment="1">
      <alignment horizontal="left" wrapText="1"/>
    </xf>
    <xf numFmtId="0" fontId="13" fillId="4" borderId="40" xfId="0" applyFont="1" applyFill="1" applyBorder="1" applyAlignment="1">
      <alignment horizontal="center" vertical="center"/>
    </xf>
    <xf numFmtId="0" fontId="13" fillId="4" borderId="37" xfId="0" applyFont="1" applyFill="1" applyBorder="1" applyAlignment="1">
      <alignment horizontal="center" vertical="center"/>
    </xf>
    <xf numFmtId="0" fontId="13" fillId="4" borderId="22" xfId="0" applyFont="1" applyFill="1" applyBorder="1" applyAlignment="1">
      <alignment horizontal="center" vertical="center"/>
    </xf>
    <xf numFmtId="0" fontId="21" fillId="4" borderId="126" xfId="0" applyFont="1" applyFill="1" applyBorder="1" applyAlignment="1">
      <alignment horizontal="left"/>
    </xf>
    <xf numFmtId="0" fontId="20" fillId="30" borderId="150" xfId="0" applyFont="1" applyFill="1" applyBorder="1" applyAlignment="1">
      <alignment horizontal="left" vertical="top" wrapText="1"/>
    </xf>
    <xf numFmtId="0" fontId="20" fillId="30" borderId="142" xfId="0" applyFont="1" applyFill="1" applyBorder="1" applyAlignment="1">
      <alignment horizontal="left" vertical="top" wrapText="1"/>
    </xf>
    <xf numFmtId="0" fontId="20" fillId="30" borderId="143" xfId="0" applyFont="1" applyFill="1" applyBorder="1" applyAlignment="1">
      <alignment horizontal="left" vertical="top" wrapText="1"/>
    </xf>
    <xf numFmtId="0" fontId="20" fillId="30" borderId="146" xfId="0" applyFont="1" applyFill="1" applyBorder="1" applyAlignment="1">
      <alignment horizontal="left" vertical="top" wrapText="1"/>
    </xf>
    <xf numFmtId="0" fontId="20" fillId="30" borderId="147" xfId="0" applyFont="1" applyFill="1" applyBorder="1" applyAlignment="1">
      <alignment horizontal="left" vertical="top" wrapText="1"/>
    </xf>
    <xf numFmtId="0" fontId="46" fillId="31" borderId="148" xfId="0" applyFont="1" applyFill="1" applyBorder="1" applyAlignment="1">
      <alignment horizontal="left" vertical="center" wrapText="1"/>
    </xf>
    <xf numFmtId="0" fontId="46" fillId="31" borderId="149" xfId="0" applyFont="1" applyFill="1" applyBorder="1" applyAlignment="1">
      <alignment horizontal="left" vertical="center" wrapText="1"/>
    </xf>
    <xf numFmtId="0" fontId="20" fillId="30" borderId="141" xfId="0" applyFont="1" applyFill="1" applyBorder="1" applyAlignment="1">
      <alignment horizontal="left" vertical="top" wrapText="1"/>
    </xf>
    <xf numFmtId="0" fontId="47" fillId="29" borderId="141" xfId="0" applyFont="1" applyFill="1" applyBorder="1" applyAlignment="1">
      <alignment vertical="center" wrapText="1"/>
    </xf>
    <xf numFmtId="0" fontId="47" fillId="29" borderId="142" xfId="0" applyFont="1" applyFill="1" applyBorder="1" applyAlignment="1">
      <alignment vertical="center" wrapText="1"/>
    </xf>
    <xf numFmtId="0" fontId="47" fillId="29" borderId="143" xfId="0" applyFont="1" applyFill="1" applyBorder="1" applyAlignment="1">
      <alignment vertical="center" wrapText="1"/>
    </xf>
    <xf numFmtId="0" fontId="47" fillId="29" borderId="141" xfId="0" applyFont="1" applyFill="1" applyBorder="1" applyAlignment="1">
      <alignment horizontal="center" vertical="center" wrapText="1"/>
    </xf>
    <xf numFmtId="0" fontId="47" fillId="29" borderId="142" xfId="0" applyFont="1" applyFill="1" applyBorder="1" applyAlignment="1">
      <alignment horizontal="center" vertical="center" wrapText="1"/>
    </xf>
    <xf numFmtId="0" fontId="47" fillId="29" borderId="143" xfId="0" applyFont="1" applyFill="1" applyBorder="1" applyAlignment="1">
      <alignment horizontal="center" vertical="center" wrapText="1"/>
    </xf>
    <xf numFmtId="0" fontId="50" fillId="30" borderId="141" xfId="0" applyFont="1" applyFill="1" applyBorder="1" applyAlignment="1">
      <alignment horizontal="left" vertical="center" wrapText="1"/>
    </xf>
    <xf numFmtId="0" fontId="50" fillId="30" borderId="142" xfId="0" applyFont="1" applyFill="1" applyBorder="1" applyAlignment="1">
      <alignment horizontal="left" vertical="center" wrapText="1"/>
    </xf>
    <xf numFmtId="0" fontId="37" fillId="2" borderId="0" xfId="0" applyFont="1" applyFill="1" applyBorder="1" applyAlignment="1">
      <alignment horizontal="right" vertical="center" wrapText="1"/>
    </xf>
    <xf numFmtId="0" fontId="37" fillId="2" borderId="45" xfId="0" applyFont="1" applyFill="1" applyBorder="1" applyAlignment="1">
      <alignment horizontal="right" vertical="center" wrapText="1"/>
    </xf>
    <xf numFmtId="0" fontId="37" fillId="2" borderId="1" xfId="0" applyFont="1" applyFill="1" applyBorder="1" applyAlignment="1">
      <alignment horizontal="right" vertical="center" wrapText="1"/>
    </xf>
    <xf numFmtId="0" fontId="37" fillId="2" borderId="48" xfId="0" applyFont="1" applyFill="1" applyBorder="1" applyAlignment="1">
      <alignment horizontal="right" vertical="center" wrapText="1"/>
    </xf>
    <xf numFmtId="0" fontId="30" fillId="6" borderId="41" xfId="0" applyFont="1" applyFill="1" applyBorder="1" applyAlignment="1">
      <alignment horizontal="center" vertical="center" wrapText="1"/>
    </xf>
    <xf numFmtId="0" fontId="30" fillId="6" borderId="42" xfId="0" applyFont="1" applyFill="1" applyBorder="1" applyAlignment="1">
      <alignment horizontal="center" vertical="center" wrapText="1"/>
    </xf>
    <xf numFmtId="0" fontId="30" fillId="6" borderId="43" xfId="0" applyFont="1" applyFill="1" applyBorder="1" applyAlignment="1">
      <alignment horizontal="center" vertical="center" wrapText="1"/>
    </xf>
    <xf numFmtId="0" fontId="2" fillId="2" borderId="44"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45" xfId="0" applyFont="1" applyFill="1" applyBorder="1" applyAlignment="1">
      <alignment horizontal="center" vertical="center"/>
    </xf>
    <xf numFmtId="0" fontId="37" fillId="2" borderId="60" xfId="0" applyFont="1" applyFill="1" applyBorder="1" applyAlignment="1">
      <alignment horizontal="center" vertical="top" textRotation="90" wrapText="1"/>
    </xf>
    <xf numFmtId="0" fontId="37" fillId="2" borderId="44" xfId="0" applyFont="1" applyFill="1" applyBorder="1" applyAlignment="1">
      <alignment horizontal="center" vertical="top" textRotation="90" wrapText="1"/>
    </xf>
    <xf numFmtId="0" fontId="32" fillId="2" borderId="64" xfId="0" applyFont="1" applyFill="1" applyBorder="1" applyAlignment="1">
      <alignment horizontal="center" vertical="center" wrapText="1"/>
    </xf>
    <xf numFmtId="0" fontId="32" fillId="2" borderId="0" xfId="0" applyFont="1" applyFill="1" applyBorder="1" applyAlignment="1">
      <alignment horizontal="center" vertical="center" wrapText="1"/>
    </xf>
    <xf numFmtId="0" fontId="32" fillId="2" borderId="45" xfId="0" applyFont="1" applyFill="1" applyBorder="1" applyAlignment="1">
      <alignment horizontal="center" vertical="center" wrapText="1"/>
    </xf>
    <xf numFmtId="0" fontId="15" fillId="3" borderId="34" xfId="0" applyFont="1" applyFill="1" applyBorder="1" applyAlignment="1">
      <alignment vertical="top" wrapText="1"/>
    </xf>
    <xf numFmtId="0" fontId="15" fillId="3" borderId="14" xfId="0" applyFont="1" applyFill="1" applyBorder="1" applyAlignment="1">
      <alignment horizontal="left" vertical="top" wrapText="1"/>
    </xf>
    <xf numFmtId="0" fontId="5" fillId="8" borderId="50" xfId="0" applyFont="1" applyFill="1" applyBorder="1" applyAlignment="1">
      <alignment horizontal="center" vertical="center"/>
    </xf>
    <xf numFmtId="0" fontId="5" fillId="8" borderId="37" xfId="0" applyFont="1" applyFill="1" applyBorder="1" applyAlignment="1">
      <alignment horizontal="center" vertical="center"/>
    </xf>
    <xf numFmtId="0" fontId="5" fillId="8" borderId="154" xfId="0" applyFont="1" applyFill="1" applyBorder="1" applyAlignment="1">
      <alignment horizontal="center" vertical="center"/>
    </xf>
    <xf numFmtId="0" fontId="13" fillId="15" borderId="30" xfId="0" applyFont="1" applyFill="1" applyBorder="1" applyAlignment="1">
      <alignment horizontal="center" textRotation="90" wrapText="1"/>
    </xf>
    <xf numFmtId="0" fontId="13" fillId="15" borderId="12" xfId="0" applyFont="1" applyFill="1" applyBorder="1" applyAlignment="1">
      <alignment horizontal="center" textRotation="90" wrapText="1"/>
    </xf>
    <xf numFmtId="0" fontId="24" fillId="3" borderId="101" xfId="0" applyFont="1" applyFill="1" applyBorder="1" applyAlignment="1">
      <alignment horizontal="left" vertical="center" wrapText="1"/>
    </xf>
    <xf numFmtId="0" fontId="19" fillId="3" borderId="10" xfId="0" applyFont="1" applyFill="1" applyBorder="1" applyAlignment="1">
      <alignment horizontal="center" vertical="center" wrapText="1"/>
    </xf>
    <xf numFmtId="0" fontId="19" fillId="3" borderId="4" xfId="0" applyFont="1" applyFill="1" applyBorder="1" applyAlignment="1">
      <alignment horizontal="center" vertical="center" wrapText="1"/>
    </xf>
  </cellXfs>
  <cellStyles count="2">
    <cellStyle name="Hyperlink" xfId="1" builtinId="8"/>
    <cellStyle name="Normal" xfId="0" builtinId="0"/>
  </cellStyles>
  <dxfs count="40">
    <dxf>
      <font>
        <b val="0"/>
        <i val="0"/>
        <strike val="0"/>
        <condense val="0"/>
        <extend val="0"/>
        <outline val="0"/>
        <shadow val="0"/>
        <u val="none"/>
        <vertAlign val="baseline"/>
        <sz val="10"/>
        <color auto="1"/>
        <name val="Georgia"/>
        <scheme val="major"/>
      </font>
      <fill>
        <patternFill patternType="solid">
          <fgColor indexed="64"/>
          <bgColor theme="0" tint="-0.14999847407452621"/>
        </patternFill>
      </fill>
      <border diagonalUp="0" diagonalDown="0">
        <left style="thin">
          <color theme="0"/>
        </left>
        <right style="thin">
          <color theme="0"/>
        </right>
        <top style="thin">
          <color theme="4" tint="0.39997558519241921"/>
        </top>
        <bottom/>
        <vertical/>
        <horizontal/>
      </border>
    </dxf>
    <dxf>
      <font>
        <b val="0"/>
        <i val="0"/>
        <strike val="0"/>
        <condense val="0"/>
        <extend val="0"/>
        <outline val="0"/>
        <shadow val="0"/>
        <u val="none"/>
        <vertAlign val="baseline"/>
        <sz val="10"/>
        <color auto="1"/>
        <name val="Georgia"/>
        <scheme val="major"/>
      </font>
      <fill>
        <patternFill patternType="solid">
          <fgColor indexed="64"/>
          <bgColor theme="0" tint="-0.14999847407452621"/>
        </patternFill>
      </fill>
      <border diagonalUp="0" diagonalDown="0">
        <left style="thin">
          <color theme="0"/>
        </left>
        <right/>
        <top style="thin">
          <color theme="4" tint="0.39997558519241921"/>
        </top>
        <bottom/>
        <vertical/>
        <horizontal/>
      </border>
    </dxf>
    <dxf>
      <font>
        <b val="0"/>
        <i val="0"/>
        <strike val="0"/>
        <condense val="0"/>
        <extend val="0"/>
        <outline val="0"/>
        <shadow val="0"/>
        <u val="none"/>
        <vertAlign val="baseline"/>
        <sz val="10"/>
        <color auto="1"/>
        <name val="Georgia"/>
        <scheme val="major"/>
      </font>
      <numFmt numFmtId="0" formatCode="General"/>
      <fill>
        <patternFill patternType="solid">
          <fgColor indexed="64"/>
          <bgColor theme="0" tint="-0.14999847407452621"/>
        </patternFill>
      </fill>
      <border diagonalUp="0" diagonalDown="0">
        <left/>
        <right/>
        <top style="thin">
          <color theme="4" tint="0.39997558519241921"/>
        </top>
        <bottom/>
        <vertical/>
        <horizontal/>
      </border>
    </dxf>
    <dxf>
      <font>
        <b val="0"/>
        <i val="0"/>
        <strike val="0"/>
        <condense val="0"/>
        <extend val="0"/>
        <outline val="0"/>
        <shadow val="0"/>
        <u val="none"/>
        <vertAlign val="baseline"/>
        <sz val="10"/>
        <color auto="1"/>
        <name val="Georgia"/>
        <scheme val="major"/>
      </font>
      <numFmt numFmtId="0" formatCode="General"/>
      <fill>
        <patternFill patternType="solid">
          <fgColor indexed="64"/>
          <bgColor theme="0" tint="-0.14999847407452621"/>
        </patternFill>
      </fill>
      <border diagonalUp="0" diagonalDown="0">
        <left/>
        <right/>
        <top style="thin">
          <color theme="4" tint="0.39997558519241921"/>
        </top>
        <bottom/>
        <vertical/>
        <horizontal/>
      </border>
    </dxf>
    <dxf>
      <font>
        <b val="0"/>
        <i val="0"/>
        <strike val="0"/>
        <condense val="0"/>
        <extend val="0"/>
        <outline val="0"/>
        <shadow val="0"/>
        <u val="none"/>
        <vertAlign val="baseline"/>
        <sz val="10"/>
        <color auto="1"/>
        <name val="Georgia"/>
        <scheme val="major"/>
      </font>
      <numFmt numFmtId="0" formatCode="General"/>
      <fill>
        <patternFill patternType="solid">
          <fgColor indexed="64"/>
          <bgColor theme="0" tint="-0.14999847407452621"/>
        </patternFill>
      </fill>
      <border diagonalUp="0" diagonalDown="0">
        <left/>
        <right/>
        <top style="thin">
          <color theme="4" tint="0.39997558519241921"/>
        </top>
        <bottom/>
        <vertical/>
        <horizontal/>
      </border>
    </dxf>
    <dxf>
      <font>
        <b val="0"/>
        <i val="0"/>
        <strike val="0"/>
        <condense val="0"/>
        <extend val="0"/>
        <outline val="0"/>
        <shadow val="0"/>
        <u val="none"/>
        <vertAlign val="baseline"/>
        <sz val="10"/>
        <color auto="1"/>
        <name val="Georgia"/>
        <scheme val="major"/>
      </font>
      <numFmt numFmtId="0" formatCode="General"/>
      <fill>
        <patternFill patternType="solid">
          <fgColor indexed="64"/>
          <bgColor theme="0" tint="-0.14999847407452621"/>
        </patternFill>
      </fill>
      <border diagonalUp="0" diagonalDown="0">
        <left/>
        <right/>
        <top style="thin">
          <color theme="4" tint="0.39997558519241921"/>
        </top>
        <bottom/>
        <vertical/>
        <horizontal/>
      </border>
    </dxf>
    <dxf>
      <border outline="0">
        <left style="thin">
          <color theme="4" tint="0.39997558519241921"/>
        </left>
        <top style="thin">
          <color theme="4" tint="0.39997558519241921"/>
        </top>
      </border>
    </dxf>
    <dxf>
      <fill>
        <patternFill>
          <bgColor rgb="FF53CC84"/>
        </patternFill>
      </fill>
    </dxf>
    <dxf>
      <fill>
        <patternFill>
          <bgColor rgb="FFFFC000"/>
        </patternFill>
      </fill>
    </dxf>
    <dxf>
      <fill>
        <patternFill>
          <bgColor rgb="FFC55753"/>
        </patternFill>
      </fill>
    </dxf>
    <dxf>
      <fill>
        <patternFill>
          <bgColor theme="0" tint="-0.14996795556505021"/>
        </patternFill>
      </fill>
    </dxf>
    <dxf>
      <numFmt numFmtId="0" formatCode="General"/>
      <fill>
        <patternFill patternType="solid">
          <bgColor theme="7" tint="0.39997558519241921"/>
        </patternFill>
      </fill>
    </dxf>
    <dxf>
      <numFmt numFmtId="0" formatCode="General"/>
      <fill>
        <patternFill>
          <bgColor theme="7" tint="0.79998168889431442"/>
        </patternFill>
      </fill>
    </dxf>
    <dxf>
      <numFmt numFmtId="0" formatCode="General"/>
      <fill>
        <patternFill>
          <bgColor theme="7" tint="0.79998168889431442"/>
        </patternFill>
      </fill>
    </dxf>
    <dxf>
      <numFmt numFmtId="0" formatCode="General"/>
      <fill>
        <patternFill>
          <bgColor theme="7" tint="0.79998168889431442"/>
        </patternFill>
      </fill>
    </dxf>
    <dxf>
      <numFmt numFmtId="0" formatCode="General"/>
      <fill>
        <patternFill>
          <bgColor theme="7" tint="0.79998168889431442"/>
        </patternFill>
      </fill>
    </dxf>
    <dxf>
      <numFmt numFmtId="0" formatCode="General"/>
      <fill>
        <patternFill>
          <bgColor theme="7" tint="0.79998168889431442"/>
        </patternFill>
      </fill>
    </dxf>
    <dxf>
      <numFmt numFmtId="0" formatCode="General"/>
      <fill>
        <patternFill>
          <bgColor theme="7" tint="0.79998168889431442"/>
        </patternFill>
      </fill>
    </dxf>
    <dxf>
      <numFmt numFmtId="0" formatCode="General"/>
      <fill>
        <patternFill>
          <bgColor theme="7" tint="0.79998168889431442"/>
        </patternFill>
      </fill>
    </dxf>
    <dxf>
      <numFmt numFmtId="0" formatCode="General"/>
      <fill>
        <patternFill>
          <bgColor theme="7" tint="0.79998168889431442"/>
        </patternFill>
      </fill>
    </dxf>
    <dxf>
      <numFmt numFmtId="0" formatCode="General"/>
      <fill>
        <patternFill patternType="solid">
          <bgColor theme="5" tint="0.59999389629810485"/>
        </patternFill>
      </fill>
    </dxf>
    <dxf>
      <numFmt numFmtId="0" formatCode="General"/>
      <fill>
        <patternFill>
          <bgColor theme="5" tint="0.79998168889431442"/>
        </patternFill>
      </fill>
    </dxf>
    <dxf>
      <numFmt numFmtId="0" formatCode="General"/>
      <fill>
        <patternFill>
          <bgColor theme="5" tint="0.79998168889431442"/>
        </patternFill>
      </fill>
    </dxf>
    <dxf>
      <numFmt numFmtId="0" formatCode="General"/>
      <fill>
        <patternFill>
          <bgColor theme="5" tint="0.79998168889431442"/>
        </patternFill>
      </fill>
    </dxf>
    <dxf>
      <numFmt numFmtId="0" formatCode="General"/>
      <fill>
        <patternFill>
          <bgColor theme="5" tint="0.79998168889431442"/>
        </patternFill>
      </fill>
    </dxf>
    <dxf>
      <numFmt numFmtId="0" formatCode="General"/>
      <fill>
        <patternFill>
          <bgColor theme="5" tint="0.79998168889431442"/>
        </patternFill>
      </fill>
    </dxf>
    <dxf>
      <numFmt numFmtId="0" formatCode="General"/>
      <fill>
        <patternFill>
          <bgColor theme="5" tint="0.79998168889431442"/>
        </patternFill>
      </fill>
    </dxf>
    <dxf>
      <numFmt numFmtId="0" formatCode="General"/>
      <fill>
        <patternFill>
          <bgColor theme="5" tint="0.79998168889431442"/>
        </patternFill>
      </fill>
    </dxf>
    <dxf>
      <numFmt numFmtId="0" formatCode="General"/>
      <fill>
        <patternFill>
          <bgColor theme="5" tint="0.79998168889431442"/>
        </patternFill>
      </fill>
    </dxf>
    <dxf>
      <numFmt numFmtId="0" formatCode="General"/>
      <fill>
        <patternFill patternType="solid">
          <bgColor theme="0" tint="-0.249977111117893"/>
        </patternFill>
      </fill>
    </dxf>
    <dxf>
      <numFmt numFmtId="0" formatCode="General"/>
      <fill>
        <patternFill>
          <bgColor theme="0" tint="-4.9989318521683403E-2"/>
        </patternFill>
      </fill>
    </dxf>
    <dxf>
      <numFmt numFmtId="0" formatCode="General"/>
      <fill>
        <patternFill>
          <bgColor theme="0" tint="-4.9989318521683403E-2"/>
        </patternFill>
      </fill>
    </dxf>
    <dxf>
      <numFmt numFmtId="0" formatCode="General"/>
      <fill>
        <patternFill>
          <bgColor theme="0" tint="-4.9989318521683403E-2"/>
        </patternFill>
      </fill>
    </dxf>
    <dxf>
      <numFmt numFmtId="0" formatCode="General"/>
      <fill>
        <patternFill>
          <bgColor theme="0" tint="-4.9989318521683403E-2"/>
        </patternFill>
      </fill>
    </dxf>
    <dxf>
      <numFmt numFmtId="0" formatCode="General"/>
      <fill>
        <patternFill>
          <bgColor theme="0" tint="-4.9989318521683403E-2"/>
        </patternFill>
      </fill>
    </dxf>
    <dxf>
      <numFmt numFmtId="0" formatCode="General"/>
      <fill>
        <patternFill>
          <bgColor theme="0" tint="-4.9989318521683403E-2"/>
        </patternFill>
      </fill>
    </dxf>
    <dxf>
      <numFmt numFmtId="0" formatCode="General"/>
      <fill>
        <patternFill>
          <bgColor theme="0" tint="-4.9989318521683403E-2"/>
        </patternFill>
      </fill>
    </dxf>
    <dxf>
      <numFmt numFmtId="0" formatCode="General"/>
      <fill>
        <patternFill>
          <bgColor theme="0" tint="-4.9989318521683403E-2"/>
        </patternFill>
      </fill>
    </dxf>
    <dxf>
      <numFmt numFmtId="0" formatCode="General"/>
    </dxf>
    <dxf>
      <font>
        <b/>
        <i val="0"/>
        <strike val="0"/>
        <condense val="0"/>
        <extend val="0"/>
        <outline val="0"/>
        <shadow val="0"/>
        <u val="none"/>
        <vertAlign val="baseline"/>
        <sz val="11"/>
        <color theme="0"/>
        <name val="Arial"/>
        <scheme val="minor"/>
      </font>
      <fill>
        <patternFill patternType="solid">
          <fgColor theme="4"/>
          <bgColor theme="4"/>
        </patternFill>
      </fill>
      <alignment horizontal="general" vertical="top" textRotation="0" wrapText="0" indent="0" justifyLastLine="0" shrinkToFit="0" readingOrder="0"/>
    </dxf>
  </dxfs>
  <tableStyles count="0" defaultTableStyle="TableStyleMedium2" defaultPivotStyle="PivotStyleLight16"/>
  <colors>
    <mruColors>
      <color rgb="FF53CC84"/>
      <color rgb="FFBFBFBF"/>
      <color rgb="FF808080"/>
      <color rgb="FFFFC000"/>
      <color rgb="FFC55753"/>
      <color rgb="FFFF5050"/>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kmwx/PA/PwC%20Archive%20Temp/2.%20Proces-,%20System-%20og%20Dataklassifikationsmapping%20template%201.0%7bPwC-QGh91nf%7d.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kmwx/Desktop/KR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HR-Processer"/>
      <sheetName val="2. HR-Systemer"/>
      <sheetName val="3. HR-Data"/>
      <sheetName val="4. HR-PIA-vurdering (2)"/>
      <sheetName val="5. Risico"/>
      <sheetName val="4. HR-PIA-vurdering"/>
      <sheetName val="Skema til PIA-vurdering"/>
      <sheetName val="Source_dataklas."/>
      <sheetName val="Source_pivot"/>
    </sheetNames>
    <sheetDataSet>
      <sheetData sheetId="0"/>
      <sheetData sheetId="1">
        <row r="8">
          <cell r="B8" t="str">
            <v>Easycruit</v>
          </cell>
        </row>
      </sheetData>
      <sheetData sheetId="2">
        <row r="5">
          <cell r="C5" t="str">
            <v>Almindelig</v>
          </cell>
        </row>
      </sheetData>
      <sheetData sheetId="3" refreshError="1"/>
      <sheetData sheetId="4"/>
      <sheetData sheetId="5"/>
      <sheetData sheetId="6" refreshError="1"/>
      <sheetData sheetId="7">
        <row r="2">
          <cell r="A2" t="str">
            <v xml:space="preserve">Almindelig </v>
          </cell>
        </row>
        <row r="3">
          <cell r="A3" t="str">
            <v xml:space="preserve">Almindelig, Fortrolig </v>
          </cell>
        </row>
        <row r="4">
          <cell r="A4" t="str">
            <v>Følsom</v>
          </cell>
        </row>
      </sheetData>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HR-Processer"/>
      <sheetName val="2. HR-Systemer"/>
      <sheetName val="3. HR-Data"/>
      <sheetName val="4. HR-PIA-vurdering"/>
      <sheetName val="5. Risico"/>
      <sheetName val="Source_dataklas."/>
      <sheetName val="Source_pivot"/>
    </sheetNames>
    <sheetDataSet>
      <sheetData sheetId="0"/>
      <sheetData sheetId="1"/>
      <sheetData sheetId="2"/>
      <sheetData sheetId="3">
        <row r="7">
          <cell r="I7" t="str">
            <v>PRØVE</v>
          </cell>
        </row>
      </sheetData>
      <sheetData sheetId="4"/>
      <sheetData sheetId="5">
        <row r="2">
          <cell r="A2" t="str">
            <v xml:space="preserve">Almindelig </v>
          </cell>
        </row>
        <row r="3">
          <cell r="A3" t="str">
            <v xml:space="preserve">Almindelig, Fortrolig </v>
          </cell>
        </row>
        <row r="4">
          <cell r="A4" t="str">
            <v>Følsom</v>
          </cell>
        </row>
      </sheetData>
      <sheetData sheetId="6"/>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A2:AB48" totalsRowShown="0" headerRowDxfId="39">
  <autoFilter ref="A2:AB48" xr:uid="{00000000-0009-0000-0100-000003000000}"/>
  <tableColumns count="28">
    <tableColumn id="1" xr3:uid="{00000000-0010-0000-0000-000001000000}" name="system" dataDxfId="38">
      <calculatedColumnFormula>'2d. Personrisikovurdering'!B10</calculatedColumnFormula>
    </tableColumn>
    <tableColumn id="2" xr3:uid="{00000000-0010-0000-0000-000002000000}" name="FK1" dataDxfId="37">
      <calculatedColumnFormula>IF('2d. Personrisikovurdering'!E10="x",1,0)</calculatedColumnFormula>
    </tableColumn>
    <tableColumn id="3" xr3:uid="{00000000-0010-0000-0000-000003000000}" name="FK2" dataDxfId="36">
      <calculatedColumnFormula>IF('2d. Personrisikovurdering'!F10="x",2,0)</calculatedColumnFormula>
    </tableColumn>
    <tableColumn id="4" xr3:uid="{00000000-0010-0000-0000-000004000000}" name="FK3" dataDxfId="35">
      <calculatedColumnFormula>IF('2d. Personrisikovurdering'!G10="x",3,0)</calculatedColumnFormula>
    </tableColumn>
    <tableColumn id="5" xr3:uid="{00000000-0010-0000-0000-000005000000}" name="FK4" dataDxfId="34">
      <calculatedColumnFormula>IF('2d. Personrisikovurdering'!H10="x",4,0)</calculatedColumnFormula>
    </tableColumn>
    <tableColumn id="6" xr3:uid="{00000000-0010-0000-0000-000006000000}" name="FS1" dataDxfId="33">
      <calculatedColumnFormula>IF('2d. Personrisikovurdering'!J10="x",1,0)</calculatedColumnFormula>
    </tableColumn>
    <tableColumn id="7" xr3:uid="{00000000-0010-0000-0000-000007000000}" name="FS2" dataDxfId="32">
      <calculatedColumnFormula>IF('2d. Personrisikovurdering'!K10="x",2,0)</calculatedColumnFormula>
    </tableColumn>
    <tableColumn id="8" xr3:uid="{00000000-0010-0000-0000-000008000000}" name="FS3" dataDxfId="31">
      <calculatedColumnFormula>IF('2d. Personrisikovurdering'!L10="x",3,0)</calculatedColumnFormula>
    </tableColumn>
    <tableColumn id="9" xr3:uid="{00000000-0010-0000-0000-000009000000}" name="FS4" dataDxfId="30">
      <calculatedColumnFormula>IF('2d. Personrisikovurdering'!M10="x",4,0)</calculatedColumnFormula>
    </tableColumn>
    <tableColumn id="26" xr3:uid="{00000000-0010-0000-0000-00001A000000}" name="FT" dataDxfId="29">
      <calculatedColumnFormula>SUM(Table3[[#This Row],[FK1]:[FK4]])*SUM(Table3[[#This Row],[FS1]:[FS4]])</calculatedColumnFormula>
    </tableColumn>
    <tableColumn id="10" xr3:uid="{00000000-0010-0000-0000-00000A000000}" name="IK1" dataDxfId="28">
      <calculatedColumnFormula>IF('2d. Personrisikovurdering'!O10="x",1,0)</calculatedColumnFormula>
    </tableColumn>
    <tableColumn id="11" xr3:uid="{00000000-0010-0000-0000-00000B000000}" name="IK2" dataDxfId="27">
      <calculatedColumnFormula>IF('2d. Personrisikovurdering'!P10="x",2,0)</calculatedColumnFormula>
    </tableColumn>
    <tableColumn id="12" xr3:uid="{00000000-0010-0000-0000-00000C000000}" name="IK3" dataDxfId="26">
      <calculatedColumnFormula>IF('2d. Personrisikovurdering'!Q10="x",3,0)</calculatedColumnFormula>
    </tableColumn>
    <tableColumn id="13" xr3:uid="{00000000-0010-0000-0000-00000D000000}" name="IK4" dataDxfId="25">
      <calculatedColumnFormula>IF('2d. Personrisikovurdering'!R10="x",4,0)</calculatedColumnFormula>
    </tableColumn>
    <tableColumn id="14" xr3:uid="{00000000-0010-0000-0000-00000E000000}" name="IS1" dataDxfId="24">
      <calculatedColumnFormula>IF('2d. Personrisikovurdering'!T10="x",1,0)</calculatedColumnFormula>
    </tableColumn>
    <tableColumn id="15" xr3:uid="{00000000-0010-0000-0000-00000F000000}" name="IS2" dataDxfId="23">
      <calculatedColumnFormula>IF('2d. Personrisikovurdering'!U10="x",2,0)</calculatedColumnFormula>
    </tableColumn>
    <tableColumn id="16" xr3:uid="{00000000-0010-0000-0000-000010000000}" name="IS3" dataDxfId="22">
      <calculatedColumnFormula>IF('2d. Personrisikovurdering'!V10="x",3,0)</calculatedColumnFormula>
    </tableColumn>
    <tableColumn id="17" xr3:uid="{00000000-0010-0000-0000-000011000000}" name="IS4" dataDxfId="21">
      <calculatedColumnFormula>IF('2d. Personrisikovurdering'!W10="x",4,0)</calculatedColumnFormula>
    </tableColumn>
    <tableColumn id="27" xr3:uid="{00000000-0010-0000-0000-00001B000000}" name="IT" dataDxfId="20">
      <calculatedColumnFormula>SUM(Table3[[#This Row],[IK1]:[IK4]])*SUM(Table3[[#This Row],[IS1]:[IS4]])</calculatedColumnFormula>
    </tableColumn>
    <tableColumn id="18" xr3:uid="{00000000-0010-0000-0000-000012000000}" name="TK1" dataDxfId="19">
      <calculatedColumnFormula>IF('2d. Personrisikovurdering'!Y10="x",1,0)</calculatedColumnFormula>
    </tableColumn>
    <tableColumn id="19" xr3:uid="{00000000-0010-0000-0000-000013000000}" name="TK2" dataDxfId="18">
      <calculatedColumnFormula>IF('2d. Personrisikovurdering'!Z10="x",2,0)</calculatedColumnFormula>
    </tableColumn>
    <tableColumn id="20" xr3:uid="{00000000-0010-0000-0000-000014000000}" name="TK3" dataDxfId="17">
      <calculatedColumnFormula>IF('2d. Personrisikovurdering'!AA10="x",3,0)</calculatedColumnFormula>
    </tableColumn>
    <tableColumn id="21" xr3:uid="{00000000-0010-0000-0000-000015000000}" name="TK4" dataDxfId="16">
      <calculatedColumnFormula>IF('2d. Personrisikovurdering'!AB10="x",4,0)</calculatedColumnFormula>
    </tableColumn>
    <tableColumn id="22" xr3:uid="{00000000-0010-0000-0000-000016000000}" name="TS1" dataDxfId="15">
      <calculatedColumnFormula>IF('2d. Personrisikovurdering'!AD10="x",1,0)</calculatedColumnFormula>
    </tableColumn>
    <tableColumn id="23" xr3:uid="{00000000-0010-0000-0000-000017000000}" name="TS2" dataDxfId="14">
      <calculatedColumnFormula>IF('2d. Personrisikovurdering'!AE10="x",2,0)</calculatedColumnFormula>
    </tableColumn>
    <tableColumn id="24" xr3:uid="{00000000-0010-0000-0000-000018000000}" name="TS3" dataDxfId="13">
      <calculatedColumnFormula>IF('2d. Personrisikovurdering'!AF10="x",3,0)</calculatedColumnFormula>
    </tableColumn>
    <tableColumn id="25" xr3:uid="{00000000-0010-0000-0000-000019000000}" name="TS4" dataDxfId="12">
      <calculatedColumnFormula>IF('2d. Personrisikovurdering'!AG10="x",4,0)</calculatedColumnFormula>
    </tableColumn>
    <tableColumn id="28" xr3:uid="{00000000-0010-0000-0000-00001C000000}" name="TT" dataDxfId="11">
      <calculatedColumnFormula>SUM(Table3[[#This Row],[TK1]:[TK4]])*SUM(Table3[[#This Row],[TS1]:[TS4]])</calculatedColumnFormula>
    </tableColum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e1" displayName="Table1" ref="B2:G42" totalsRowShown="0" tableBorderDxfId="6">
  <autoFilter ref="B2:G42" xr:uid="{00000000-0009-0000-0100-000001000000}"/>
  <tableColumns count="6">
    <tableColumn id="1" xr3:uid="{00000000-0010-0000-0100-000001000000}" name="Systemer" dataDxfId="5">
      <calculatedColumnFormula>IF('2a. Systemer'!B9=0,"",'2a. Systemer'!B9)</calculatedColumnFormula>
    </tableColumn>
    <tableColumn id="5" xr3:uid="{00000000-0010-0000-0100-000005000000}" name="alm=0_x000a_alm+for=1_x000a_føl=2" dataDxfId="4">
      <calculatedColumnFormula>IF(Table1[[#This Row],[Systemer]]="","",MAX(D3:E3))</calculatedColumnFormula>
    </tableColumn>
    <tableColumn id="3" xr3:uid="{00000000-0010-0000-0100-000003000000}" name="alm, fortrolig" dataDxfId="3">
      <calculatedColumnFormula>IFERROR((Table1[[#This Row],[alm, fortrolig2]]/Table1[[#This Row],[alm, fortrolig2]]),0)</calculatedColumnFormula>
    </tableColumn>
    <tableColumn id="4" xr3:uid="{00000000-0010-0000-0100-000004000000}" name="følsom" dataDxfId="2">
      <calculatedColumnFormula>IFERROR((G3/G3*2),0)</calculatedColumnFormula>
    </tableColumn>
    <tableColumn id="7" xr3:uid="{00000000-0010-0000-0100-000007000000}" name="alm, fortrolig2" dataDxfId="1"/>
    <tableColumn id="8" xr3:uid="{00000000-0010-0000-0100-000008000000}" name="følsom2" dataDxfId="0"/>
  </tableColumns>
  <tableStyleInfo name="TableStyleMedium2" showFirstColumn="0" showLastColumn="0" showRowStripes="1" showColumnStripes="0"/>
</table>
</file>

<file path=xl/theme/theme1.xml><?xml version="1.0" encoding="utf-8"?>
<a:theme xmlns:a="http://schemas.openxmlformats.org/drawingml/2006/main" name="PwC">
  <a:themeElements>
    <a:clrScheme name="PwC Orange">
      <a:dk1>
        <a:srgbClr val="000000"/>
      </a:dk1>
      <a:lt1>
        <a:srgbClr val="FFFFFF"/>
      </a:lt1>
      <a:dk2>
        <a:srgbClr val="DC6900"/>
      </a:dk2>
      <a:lt2>
        <a:srgbClr val="FFFFFF"/>
      </a:lt2>
      <a:accent1>
        <a:srgbClr val="DC6900"/>
      </a:accent1>
      <a:accent2>
        <a:srgbClr val="FFB600"/>
      </a:accent2>
      <a:accent3>
        <a:srgbClr val="602320"/>
      </a:accent3>
      <a:accent4>
        <a:srgbClr val="E27588"/>
      </a:accent4>
      <a:accent5>
        <a:srgbClr val="A32020"/>
      </a:accent5>
      <a:accent6>
        <a:srgbClr val="E0301E"/>
      </a:accent6>
      <a:hlink>
        <a:srgbClr val="0000FF"/>
      </a:hlink>
      <a:folHlink>
        <a:srgbClr val="0000FF"/>
      </a:folHlink>
    </a:clrScheme>
    <a:fontScheme name="PwC">
      <a:majorFont>
        <a:latin typeface="Georgia"/>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ltGray">
        <a:solidFill>
          <a:schemeClr val="tx2"/>
        </a:solidFill>
        <a:ln w="3175"/>
      </a:spPr>
      <a:bodyPr rtlCol="0" anchor="ctr"/>
      <a:lstStyle>
        <a:defPPr algn="ctr">
          <a:defRPr dirty="0" err="1" smtClean="0">
            <a:solidFill>
              <a:schemeClr val="bg1"/>
            </a:solidFill>
            <a:latin typeface="Georgia" pitchFamily="18" charset="0"/>
          </a:defRPr>
        </a:defPPr>
      </a:lstStyle>
      <a:style>
        <a:lnRef idx="2">
          <a:schemeClr val="accent1">
            <a:shade val="50000"/>
          </a:schemeClr>
        </a:lnRef>
        <a:fillRef idx="1">
          <a:schemeClr val="accent1"/>
        </a:fillRef>
        <a:effectRef idx="0">
          <a:schemeClr val="accent1"/>
        </a:effectRef>
        <a:fontRef idx="minor">
          <a:schemeClr val="lt1"/>
        </a:fontRef>
      </a:style>
    </a:spDef>
    <a:txDef>
      <a:spPr>
        <a:noFill/>
      </a:spPr>
      <a:bodyPr wrap="square" lIns="0" tIns="0" rIns="0" bIns="0" rtlCol="0">
        <a:noAutofit/>
      </a:bodyPr>
      <a:lstStyle>
        <a:defPPr indent="-274320">
          <a:spcAft>
            <a:spcPts val="900"/>
          </a:spcAft>
          <a:defRPr sz="2000" dirty="0" err="1" smtClean="0">
            <a:latin typeface="Georgia" pitchFamily="18" charset="0"/>
          </a:defRPr>
        </a:defPPr>
      </a:lst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10.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7.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8" tint="0.79998168889431442"/>
  </sheetPr>
  <dimension ref="A1:S201"/>
  <sheetViews>
    <sheetView showGridLines="0" zoomScale="80" zoomScaleNormal="80" workbookViewId="0">
      <pane xSplit="3" ySplit="6" topLeftCell="D7" activePane="bottomRight" state="frozen"/>
      <selection pane="topRight" activeCell="D1" sqref="D1"/>
      <selection pane="bottomLeft" activeCell="A8" sqref="A8"/>
      <selection pane="bottomRight" activeCell="E7" sqref="E7"/>
    </sheetView>
  </sheetViews>
  <sheetFormatPr defaultColWidth="8.75" defaultRowHeight="14.25" x14ac:dyDescent="0.2"/>
  <cols>
    <col min="1" max="1" width="3.375" style="65" customWidth="1"/>
    <col min="2" max="2" width="10.75" style="3" customWidth="1"/>
    <col min="3" max="3" width="23.375" style="2" customWidth="1"/>
    <col min="4" max="19" width="26.75" style="6" customWidth="1"/>
    <col min="20" max="16384" width="8.75" style="12"/>
  </cols>
  <sheetData>
    <row r="1" spans="1:19" s="18" customFormat="1" x14ac:dyDescent="0.2">
      <c r="A1" s="65"/>
      <c r="C1" s="4"/>
      <c r="D1" s="4"/>
      <c r="E1" s="4"/>
      <c r="F1" s="4"/>
      <c r="G1" s="4"/>
      <c r="H1" s="4"/>
      <c r="I1" s="4"/>
      <c r="J1" s="4"/>
      <c r="K1" s="4"/>
      <c r="L1" s="4"/>
      <c r="M1" s="4"/>
      <c r="N1" s="4"/>
      <c r="O1" s="4"/>
      <c r="P1" s="4"/>
      <c r="Q1" s="4"/>
      <c r="R1" s="4"/>
      <c r="S1" s="4"/>
    </row>
    <row r="2" spans="1:19" s="19" customFormat="1" ht="34.15" customHeight="1" thickBot="1" x14ac:dyDescent="0.25">
      <c r="A2" s="65"/>
      <c r="B2" s="82" t="s">
        <v>268</v>
      </c>
      <c r="C2" s="82"/>
      <c r="D2" s="82"/>
      <c r="E2" s="82"/>
      <c r="F2" s="82"/>
      <c r="G2" s="82"/>
      <c r="H2" s="82"/>
      <c r="I2" s="82"/>
      <c r="J2" s="82"/>
      <c r="K2" s="82"/>
      <c r="L2" s="82"/>
      <c r="M2" s="82"/>
      <c r="N2" s="82"/>
      <c r="O2" s="82"/>
      <c r="P2" s="82"/>
      <c r="Q2" s="82"/>
      <c r="R2" s="82"/>
      <c r="S2" s="83"/>
    </row>
    <row r="3" spans="1:19" s="20" customFormat="1" ht="30" customHeight="1" thickTop="1" thickBot="1" x14ac:dyDescent="0.25">
      <c r="A3" s="16"/>
      <c r="B3" s="327" t="s">
        <v>110</v>
      </c>
      <c r="C3" s="327"/>
      <c r="D3" s="329" t="s">
        <v>253</v>
      </c>
      <c r="E3" s="329"/>
      <c r="F3" s="329"/>
      <c r="G3" s="329"/>
      <c r="H3" s="329"/>
      <c r="I3" s="329"/>
      <c r="J3" s="329"/>
      <c r="K3" s="329"/>
      <c r="L3" s="329"/>
      <c r="M3" s="329"/>
      <c r="N3" s="329"/>
      <c r="O3" s="329"/>
      <c r="P3" s="329"/>
      <c r="Q3" s="329"/>
      <c r="R3" s="329"/>
      <c r="S3" s="330"/>
    </row>
    <row r="4" spans="1:19" s="20" customFormat="1" ht="30" customHeight="1" thickTop="1" thickBot="1" x14ac:dyDescent="0.25">
      <c r="A4" s="65"/>
      <c r="B4" s="344" t="s">
        <v>89</v>
      </c>
      <c r="C4" s="344"/>
      <c r="D4" s="344"/>
      <c r="E4" s="344"/>
      <c r="F4" s="344"/>
      <c r="G4" s="344"/>
      <c r="H4" s="344"/>
      <c r="I4" s="344"/>
      <c r="J4" s="344"/>
      <c r="K4" s="345"/>
      <c r="L4" s="346" t="s">
        <v>79</v>
      </c>
      <c r="M4" s="347"/>
      <c r="N4" s="348"/>
      <c r="O4" s="328" t="s">
        <v>102</v>
      </c>
      <c r="P4" s="328"/>
      <c r="Q4" s="328"/>
      <c r="R4" s="328"/>
      <c r="S4" s="336" t="s">
        <v>257</v>
      </c>
    </row>
    <row r="5" spans="1:19" s="20" customFormat="1" ht="16.149999999999999" customHeight="1" thickTop="1" x14ac:dyDescent="0.2">
      <c r="A5" s="150"/>
      <c r="B5" s="331" t="s">
        <v>98</v>
      </c>
      <c r="C5" s="331"/>
      <c r="D5" s="332" t="s">
        <v>316</v>
      </c>
      <c r="E5" s="332" t="s">
        <v>269</v>
      </c>
      <c r="F5" s="332" t="s">
        <v>270</v>
      </c>
      <c r="G5" s="332" t="s">
        <v>271</v>
      </c>
      <c r="H5" s="332" t="s">
        <v>272</v>
      </c>
      <c r="I5" s="332" t="s">
        <v>273</v>
      </c>
      <c r="J5" s="332" t="s">
        <v>274</v>
      </c>
      <c r="K5" s="332" t="s">
        <v>112</v>
      </c>
      <c r="L5" s="334" t="s">
        <v>275</v>
      </c>
      <c r="M5" s="341" t="s">
        <v>276</v>
      </c>
      <c r="N5" s="341" t="s">
        <v>277</v>
      </c>
      <c r="O5" s="342" t="s">
        <v>40</v>
      </c>
      <c r="P5" s="342" t="s">
        <v>84</v>
      </c>
      <c r="Q5" s="342" t="s">
        <v>85</v>
      </c>
      <c r="R5" s="339" t="s">
        <v>86</v>
      </c>
      <c r="S5" s="337"/>
    </row>
    <row r="6" spans="1:19" s="21" customFormat="1" ht="28.15" customHeight="1" x14ac:dyDescent="0.2">
      <c r="A6" s="151"/>
      <c r="B6" s="148"/>
      <c r="C6" s="144" t="s">
        <v>99</v>
      </c>
      <c r="D6" s="333"/>
      <c r="E6" s="333"/>
      <c r="F6" s="333"/>
      <c r="G6" s="333"/>
      <c r="H6" s="333"/>
      <c r="I6" s="333"/>
      <c r="J6" s="333"/>
      <c r="K6" s="333"/>
      <c r="L6" s="335"/>
      <c r="M6" s="335"/>
      <c r="N6" s="335"/>
      <c r="O6" s="343"/>
      <c r="P6" s="343"/>
      <c r="Q6" s="343"/>
      <c r="R6" s="340"/>
      <c r="S6" s="338"/>
    </row>
    <row r="7" spans="1:19" s="19" customFormat="1" ht="168.75" x14ac:dyDescent="0.2">
      <c r="A7" s="151"/>
      <c r="B7" s="163" t="s">
        <v>104</v>
      </c>
      <c r="C7" s="143" t="s">
        <v>105</v>
      </c>
      <c r="D7" s="37" t="s">
        <v>317</v>
      </c>
      <c r="E7" s="37" t="s">
        <v>318</v>
      </c>
      <c r="F7" s="37" t="s">
        <v>278</v>
      </c>
      <c r="G7" s="37" t="s">
        <v>279</v>
      </c>
      <c r="H7" s="37" t="s">
        <v>111</v>
      </c>
      <c r="I7" s="37" t="s">
        <v>280</v>
      </c>
      <c r="J7" s="37" t="s">
        <v>281</v>
      </c>
      <c r="K7" s="37" t="s">
        <v>163</v>
      </c>
      <c r="L7" s="37" t="s">
        <v>282</v>
      </c>
      <c r="M7" s="37" t="s">
        <v>283</v>
      </c>
      <c r="N7" s="37" t="s">
        <v>284</v>
      </c>
      <c r="O7" s="37" t="s">
        <v>254</v>
      </c>
      <c r="P7" s="37" t="s">
        <v>303</v>
      </c>
      <c r="Q7" s="37" t="s">
        <v>255</v>
      </c>
      <c r="R7" s="37" t="s">
        <v>256</v>
      </c>
      <c r="S7" s="37" t="s">
        <v>258</v>
      </c>
    </row>
    <row r="8" spans="1:19" s="19" customFormat="1" x14ac:dyDescent="0.2">
      <c r="A8" s="152"/>
      <c r="B8" s="149" t="s">
        <v>260</v>
      </c>
      <c r="C8" s="140"/>
      <c r="D8" s="141"/>
      <c r="E8" s="146"/>
      <c r="F8" s="146"/>
      <c r="G8" s="141"/>
      <c r="H8" s="141"/>
      <c r="I8" s="141"/>
      <c r="J8" s="141"/>
      <c r="K8" s="141"/>
      <c r="L8" s="141"/>
      <c r="M8" s="141"/>
      <c r="N8" s="141"/>
      <c r="O8" s="141"/>
      <c r="P8" s="141"/>
      <c r="Q8" s="141"/>
      <c r="R8" s="141"/>
      <c r="S8" s="164"/>
    </row>
    <row r="9" spans="1:19" s="19" customFormat="1" ht="44.45" customHeight="1" x14ac:dyDescent="0.2">
      <c r="A9" s="153"/>
      <c r="B9" s="147"/>
      <c r="C9" s="142" t="s">
        <v>159</v>
      </c>
      <c r="D9" s="38" t="s">
        <v>160</v>
      </c>
      <c r="E9" s="145" t="s">
        <v>261</v>
      </c>
      <c r="F9" s="145" t="s">
        <v>285</v>
      </c>
      <c r="G9" s="38" t="s">
        <v>286</v>
      </c>
      <c r="H9" s="38" t="s">
        <v>287</v>
      </c>
      <c r="I9" s="38" t="s">
        <v>262</v>
      </c>
      <c r="J9" s="38" t="s">
        <v>161</v>
      </c>
      <c r="K9" s="38" t="s">
        <v>162</v>
      </c>
      <c r="L9" s="38" t="s">
        <v>164</v>
      </c>
      <c r="M9" s="38" t="s">
        <v>288</v>
      </c>
      <c r="N9" s="38" t="s">
        <v>165</v>
      </c>
      <c r="O9" s="38" t="s">
        <v>166</v>
      </c>
      <c r="P9" s="38" t="s">
        <v>259</v>
      </c>
      <c r="Q9" s="38" t="s">
        <v>82</v>
      </c>
      <c r="R9" s="38" t="s">
        <v>167</v>
      </c>
      <c r="S9" s="165"/>
    </row>
    <row r="10" spans="1:19" s="22" customFormat="1" x14ac:dyDescent="0.2">
      <c r="A10" s="153"/>
      <c r="B10" s="180"/>
      <c r="C10" s="126"/>
      <c r="D10" s="84"/>
      <c r="E10" s="84"/>
      <c r="F10" s="39"/>
      <c r="G10" s="39"/>
      <c r="H10" s="39"/>
      <c r="I10" s="39"/>
      <c r="J10" s="39"/>
      <c r="K10" s="39"/>
      <c r="L10" s="39"/>
      <c r="M10" s="39"/>
      <c r="N10" s="39"/>
      <c r="O10" s="39"/>
      <c r="P10" s="39"/>
      <c r="Q10" s="39"/>
      <c r="R10" s="39"/>
      <c r="S10" s="39"/>
    </row>
    <row r="11" spans="1:19" s="22" customFormat="1" x14ac:dyDescent="0.2">
      <c r="A11" s="153"/>
      <c r="B11" s="181"/>
      <c r="C11" s="127"/>
      <c r="D11" s="85"/>
      <c r="E11" s="85"/>
      <c r="F11" s="40"/>
      <c r="G11" s="40"/>
      <c r="H11" s="40"/>
      <c r="I11" s="40"/>
      <c r="J11" s="40"/>
      <c r="K11" s="40"/>
      <c r="L11" s="40"/>
      <c r="M11" s="40"/>
      <c r="N11" s="40"/>
      <c r="O11" s="40"/>
      <c r="P11" s="40"/>
      <c r="Q11" s="40"/>
      <c r="R11" s="40"/>
      <c r="S11" s="40"/>
    </row>
    <row r="12" spans="1:19" s="22" customFormat="1" x14ac:dyDescent="0.2">
      <c r="A12" s="153"/>
      <c r="B12" s="181"/>
      <c r="C12" s="127"/>
      <c r="D12" s="85"/>
      <c r="E12" s="85"/>
      <c r="F12" s="40"/>
      <c r="G12" s="40"/>
      <c r="H12" s="40"/>
      <c r="I12" s="40"/>
      <c r="J12" s="40"/>
      <c r="K12" s="40"/>
      <c r="L12" s="40"/>
      <c r="M12" s="40"/>
      <c r="N12" s="40"/>
      <c r="O12" s="40"/>
      <c r="P12" s="40"/>
      <c r="Q12" s="40"/>
      <c r="R12" s="40"/>
      <c r="S12" s="40"/>
    </row>
    <row r="13" spans="1:19" s="22" customFormat="1" x14ac:dyDescent="0.2">
      <c r="A13" s="153"/>
      <c r="B13" s="181"/>
      <c r="C13" s="127"/>
      <c r="D13" s="85"/>
      <c r="E13" s="85"/>
      <c r="F13" s="40"/>
      <c r="G13" s="40"/>
      <c r="H13" s="40"/>
      <c r="I13" s="40"/>
      <c r="J13" s="40"/>
      <c r="K13" s="40"/>
      <c r="L13" s="40"/>
      <c r="M13" s="40"/>
      <c r="N13" s="40"/>
      <c r="O13" s="40"/>
      <c r="P13" s="40"/>
      <c r="Q13" s="40"/>
      <c r="R13" s="40"/>
      <c r="S13" s="41"/>
    </row>
    <row r="14" spans="1:19" s="22" customFormat="1" x14ac:dyDescent="0.2">
      <c r="A14" s="153"/>
      <c r="B14" s="181"/>
      <c r="C14" s="127"/>
      <c r="D14" s="85"/>
      <c r="E14" s="85"/>
      <c r="F14" s="40"/>
      <c r="G14" s="40"/>
      <c r="H14" s="40"/>
      <c r="I14" s="40"/>
      <c r="J14" s="40"/>
      <c r="K14" s="40"/>
      <c r="L14" s="40"/>
      <c r="M14" s="40"/>
      <c r="N14" s="40"/>
      <c r="O14" s="40"/>
      <c r="P14" s="40"/>
      <c r="Q14" s="40"/>
      <c r="R14" s="40"/>
      <c r="S14" s="40"/>
    </row>
    <row r="15" spans="1:19" s="22" customFormat="1" x14ac:dyDescent="0.2">
      <c r="A15" s="153"/>
      <c r="B15" s="181"/>
      <c r="C15" s="127"/>
      <c r="D15" s="85"/>
      <c r="E15" s="85"/>
      <c r="F15" s="40"/>
      <c r="G15" s="40"/>
      <c r="H15" s="40"/>
      <c r="I15" s="40"/>
      <c r="J15" s="40"/>
      <c r="K15" s="40"/>
      <c r="L15" s="40"/>
      <c r="M15" s="40"/>
      <c r="N15" s="40" t="s">
        <v>39</v>
      </c>
      <c r="O15" s="40"/>
      <c r="P15" s="40"/>
      <c r="Q15" s="40"/>
      <c r="R15" s="40"/>
      <c r="S15" s="40"/>
    </row>
    <row r="16" spans="1:19" s="22" customFormat="1" x14ac:dyDescent="0.2">
      <c r="A16" s="153"/>
      <c r="B16" s="181"/>
      <c r="C16" s="127"/>
      <c r="D16" s="85"/>
      <c r="E16" s="85"/>
      <c r="F16" s="40"/>
      <c r="G16" s="40"/>
      <c r="H16" s="40"/>
      <c r="I16" s="40"/>
      <c r="J16" s="40"/>
      <c r="K16" s="40"/>
      <c r="L16" s="40"/>
      <c r="M16" s="40"/>
      <c r="N16" s="40"/>
      <c r="O16" s="40"/>
      <c r="P16" s="40"/>
      <c r="Q16" s="40"/>
      <c r="R16" s="40"/>
      <c r="S16" s="40"/>
    </row>
    <row r="17" spans="1:19" s="22" customFormat="1" x14ac:dyDescent="0.2">
      <c r="A17" s="65"/>
      <c r="B17" s="181"/>
      <c r="C17" s="127"/>
      <c r="D17" s="85"/>
      <c r="E17" s="85"/>
      <c r="F17" s="40"/>
      <c r="G17" s="42"/>
      <c r="H17" s="40"/>
      <c r="I17" s="40"/>
      <c r="J17" s="40"/>
      <c r="K17" s="40"/>
      <c r="L17" s="40"/>
      <c r="M17" s="40"/>
      <c r="N17" s="40"/>
      <c r="O17" s="40"/>
      <c r="P17" s="40"/>
      <c r="Q17" s="40"/>
      <c r="R17" s="40"/>
      <c r="S17" s="40"/>
    </row>
    <row r="18" spans="1:19" s="22" customFormat="1" x14ac:dyDescent="0.2">
      <c r="A18" s="65"/>
      <c r="B18" s="182"/>
      <c r="C18" s="127"/>
      <c r="D18" s="85"/>
      <c r="E18" s="85"/>
      <c r="F18" s="40"/>
      <c r="G18" s="42"/>
      <c r="H18" s="40"/>
      <c r="I18" s="40"/>
      <c r="J18" s="40"/>
      <c r="K18" s="40"/>
      <c r="L18" s="40"/>
      <c r="M18" s="40"/>
      <c r="N18" s="40"/>
      <c r="O18" s="40"/>
      <c r="P18" s="40"/>
      <c r="Q18" s="40"/>
      <c r="R18" s="40"/>
      <c r="S18" s="40"/>
    </row>
    <row r="19" spans="1:19" s="22" customFormat="1" x14ac:dyDescent="0.2">
      <c r="A19" s="65"/>
      <c r="B19" s="182"/>
      <c r="C19" s="127"/>
      <c r="D19" s="85"/>
      <c r="E19" s="85"/>
      <c r="F19" s="40"/>
      <c r="G19" s="42"/>
      <c r="H19" s="42"/>
      <c r="I19" s="42"/>
      <c r="J19" s="40"/>
      <c r="K19" s="40"/>
      <c r="L19" s="40"/>
      <c r="M19" s="40"/>
      <c r="N19" s="40"/>
      <c r="O19" s="40"/>
      <c r="P19" s="40"/>
      <c r="Q19" s="40"/>
      <c r="R19" s="40"/>
      <c r="S19" s="40"/>
    </row>
    <row r="20" spans="1:19" s="22" customFormat="1" x14ac:dyDescent="0.2">
      <c r="A20" s="65"/>
      <c r="B20" s="182"/>
      <c r="C20" s="127"/>
      <c r="D20" s="85"/>
      <c r="E20" s="85"/>
      <c r="F20" s="40"/>
      <c r="G20" s="40"/>
      <c r="H20" s="42"/>
      <c r="I20" s="42"/>
      <c r="J20" s="40"/>
      <c r="K20" s="40"/>
      <c r="L20" s="40"/>
      <c r="M20" s="40"/>
      <c r="N20" s="40"/>
      <c r="O20" s="40"/>
      <c r="P20" s="40"/>
      <c r="Q20" s="40"/>
      <c r="R20" s="40"/>
      <c r="S20" s="40"/>
    </row>
    <row r="21" spans="1:19" s="22" customFormat="1" x14ac:dyDescent="0.2">
      <c r="A21" s="65"/>
      <c r="B21" s="181"/>
      <c r="C21" s="127"/>
      <c r="D21" s="85"/>
      <c r="E21" s="85"/>
      <c r="F21" s="40"/>
      <c r="G21" s="40"/>
      <c r="H21" s="40"/>
      <c r="I21" s="40"/>
      <c r="J21" s="40"/>
      <c r="K21" s="40"/>
      <c r="L21" s="40"/>
      <c r="M21" s="40"/>
      <c r="N21" s="40"/>
      <c r="O21" s="40"/>
      <c r="P21" s="40"/>
      <c r="Q21" s="40"/>
      <c r="R21" s="40"/>
      <c r="S21" s="40"/>
    </row>
    <row r="22" spans="1:19" s="22" customFormat="1" x14ac:dyDescent="0.2">
      <c r="A22" s="65"/>
      <c r="B22" s="181"/>
      <c r="C22" s="127"/>
      <c r="D22" s="85"/>
      <c r="E22" s="85"/>
      <c r="F22" s="40"/>
      <c r="G22" s="40"/>
      <c r="H22" s="40"/>
      <c r="I22" s="42"/>
      <c r="J22" s="40"/>
      <c r="K22" s="40"/>
      <c r="L22" s="40"/>
      <c r="M22" s="40"/>
      <c r="N22" s="40"/>
      <c r="O22" s="40"/>
      <c r="P22" s="40"/>
      <c r="Q22" s="40"/>
      <c r="R22" s="40"/>
      <c r="S22" s="40"/>
    </row>
    <row r="23" spans="1:19" s="22" customFormat="1" x14ac:dyDescent="0.2">
      <c r="A23" s="65"/>
      <c r="B23" s="181"/>
      <c r="C23" s="127"/>
      <c r="D23" s="85"/>
      <c r="E23" s="85"/>
      <c r="F23" s="40"/>
      <c r="G23" s="40"/>
      <c r="H23" s="42"/>
      <c r="I23" s="42"/>
      <c r="J23" s="42"/>
      <c r="K23" s="42"/>
      <c r="L23" s="42"/>
      <c r="M23" s="40"/>
      <c r="N23" s="42"/>
      <c r="O23" s="40"/>
      <c r="P23" s="40"/>
      <c r="Q23" s="40"/>
      <c r="R23" s="40"/>
      <c r="S23" s="40"/>
    </row>
    <row r="24" spans="1:19" s="22" customFormat="1" x14ac:dyDescent="0.2">
      <c r="A24" s="65"/>
      <c r="B24" s="181"/>
      <c r="C24" s="127"/>
      <c r="D24" s="85"/>
      <c r="E24" s="85"/>
      <c r="F24" s="40"/>
      <c r="G24" s="40"/>
      <c r="H24" s="40"/>
      <c r="I24" s="40"/>
      <c r="J24" s="40"/>
      <c r="K24" s="40"/>
      <c r="L24" s="40"/>
      <c r="M24" s="40"/>
      <c r="N24" s="40"/>
      <c r="O24" s="40"/>
      <c r="P24" s="40"/>
      <c r="Q24" s="40"/>
      <c r="R24" s="40"/>
      <c r="S24" s="40"/>
    </row>
    <row r="25" spans="1:19" s="22" customFormat="1" x14ac:dyDescent="0.2">
      <c r="A25" s="65"/>
      <c r="B25" s="181"/>
      <c r="C25" s="127"/>
      <c r="D25" s="85"/>
      <c r="E25" s="85"/>
      <c r="F25" s="40"/>
      <c r="G25" s="40"/>
      <c r="H25" s="40"/>
      <c r="I25" s="40"/>
      <c r="J25" s="40"/>
      <c r="K25" s="40"/>
      <c r="L25" s="40"/>
      <c r="M25" s="40"/>
      <c r="N25" s="40"/>
      <c r="O25" s="40"/>
      <c r="P25" s="40"/>
      <c r="Q25" s="40"/>
      <c r="R25" s="40"/>
      <c r="S25" s="40"/>
    </row>
    <row r="26" spans="1:19" s="22" customFormat="1" x14ac:dyDescent="0.2">
      <c r="A26" s="65"/>
      <c r="B26" s="181"/>
      <c r="C26" s="127"/>
      <c r="D26" s="85"/>
      <c r="E26" s="85"/>
      <c r="F26" s="40"/>
      <c r="G26" s="40"/>
      <c r="H26" s="40"/>
      <c r="I26" s="40"/>
      <c r="J26" s="40"/>
      <c r="K26" s="40"/>
      <c r="L26" s="40"/>
      <c r="M26" s="40"/>
      <c r="N26" s="40"/>
      <c r="O26" s="40"/>
      <c r="P26" s="40"/>
      <c r="Q26" s="40"/>
      <c r="R26" s="40"/>
      <c r="S26" s="40"/>
    </row>
    <row r="27" spans="1:19" x14ac:dyDescent="0.2">
      <c r="B27" s="183"/>
      <c r="C27" s="127"/>
      <c r="D27" s="85"/>
      <c r="E27" s="85"/>
      <c r="F27" s="40"/>
      <c r="G27" s="40"/>
      <c r="H27" s="40"/>
      <c r="I27" s="40"/>
      <c r="J27" s="40"/>
      <c r="K27" s="40"/>
      <c r="L27" s="40"/>
      <c r="M27" s="40"/>
      <c r="N27" s="40"/>
      <c r="O27" s="40"/>
      <c r="P27" s="40"/>
      <c r="Q27" s="40"/>
      <c r="R27" s="40"/>
      <c r="S27" s="40"/>
    </row>
    <row r="28" spans="1:19" x14ac:dyDescent="0.2">
      <c r="B28" s="183"/>
      <c r="C28" s="127"/>
      <c r="D28" s="85"/>
      <c r="E28" s="85"/>
      <c r="F28" s="40"/>
      <c r="G28" s="40"/>
      <c r="H28" s="40"/>
      <c r="I28" s="40"/>
      <c r="J28" s="40"/>
      <c r="K28" s="40"/>
      <c r="L28" s="40"/>
      <c r="M28" s="40"/>
      <c r="N28" s="40"/>
      <c r="O28" s="40"/>
      <c r="P28" s="40"/>
      <c r="Q28" s="40"/>
      <c r="R28" s="40"/>
      <c r="S28" s="40"/>
    </row>
    <row r="29" spans="1:19" x14ac:dyDescent="0.2">
      <c r="B29" s="183"/>
      <c r="C29" s="127"/>
      <c r="D29" s="85"/>
      <c r="E29" s="85"/>
      <c r="F29" s="40"/>
      <c r="G29" s="40"/>
      <c r="H29" s="40"/>
      <c r="I29" s="40"/>
      <c r="J29" s="40"/>
      <c r="K29" s="40"/>
      <c r="L29" s="40"/>
      <c r="M29" s="40"/>
      <c r="N29" s="40"/>
      <c r="O29" s="40"/>
      <c r="P29" s="40"/>
      <c r="Q29" s="40"/>
      <c r="R29" s="40"/>
      <c r="S29" s="40"/>
    </row>
    <row r="30" spans="1:19" x14ac:dyDescent="0.2">
      <c r="B30" s="183"/>
      <c r="C30" s="127"/>
      <c r="D30" s="85"/>
      <c r="E30" s="85"/>
      <c r="F30" s="40"/>
      <c r="G30" s="40"/>
      <c r="H30" s="40"/>
      <c r="I30" s="40"/>
      <c r="J30" s="40"/>
      <c r="K30" s="40"/>
      <c r="L30" s="40"/>
      <c r="M30" s="40"/>
      <c r="N30" s="40"/>
      <c r="O30" s="40"/>
      <c r="P30" s="40"/>
      <c r="Q30" s="40"/>
      <c r="R30" s="40"/>
      <c r="S30" s="40"/>
    </row>
    <row r="31" spans="1:19" x14ac:dyDescent="0.2">
      <c r="B31" s="183"/>
      <c r="C31" s="127"/>
      <c r="D31" s="85"/>
      <c r="E31" s="85"/>
      <c r="F31" s="40"/>
      <c r="G31" s="40"/>
      <c r="H31" s="40"/>
      <c r="I31" s="40"/>
      <c r="J31" s="40"/>
      <c r="K31" s="40"/>
      <c r="L31" s="40"/>
      <c r="M31" s="40"/>
      <c r="N31" s="40"/>
      <c r="O31" s="40"/>
      <c r="P31" s="40"/>
      <c r="Q31" s="40"/>
      <c r="R31" s="40"/>
      <c r="S31" s="40"/>
    </row>
    <row r="32" spans="1:19" x14ac:dyDescent="0.2">
      <c r="B32" s="183"/>
      <c r="C32" s="127"/>
      <c r="D32" s="85"/>
      <c r="E32" s="85"/>
      <c r="F32" s="40"/>
      <c r="G32" s="40"/>
      <c r="H32" s="40"/>
      <c r="I32" s="40"/>
      <c r="J32" s="40"/>
      <c r="K32" s="40"/>
      <c r="L32" s="40"/>
      <c r="M32" s="40"/>
      <c r="N32" s="40"/>
      <c r="O32" s="40"/>
      <c r="P32" s="40"/>
      <c r="Q32" s="40"/>
      <c r="R32" s="40"/>
      <c r="S32" s="40"/>
    </row>
    <row r="33" spans="2:19" x14ac:dyDescent="0.2">
      <c r="B33" s="183"/>
      <c r="C33" s="127"/>
      <c r="D33" s="85"/>
      <c r="E33" s="85"/>
      <c r="F33" s="40"/>
      <c r="G33" s="40"/>
      <c r="H33" s="40"/>
      <c r="I33" s="40"/>
      <c r="J33" s="40"/>
      <c r="K33" s="40"/>
      <c r="L33" s="40"/>
      <c r="M33" s="40"/>
      <c r="N33" s="40"/>
      <c r="O33" s="40"/>
      <c r="P33" s="40"/>
      <c r="Q33" s="40"/>
      <c r="R33" s="40"/>
      <c r="S33" s="40"/>
    </row>
    <row r="34" spans="2:19" x14ac:dyDescent="0.2">
      <c r="B34" s="183"/>
      <c r="C34" s="127"/>
      <c r="D34" s="85"/>
      <c r="E34" s="85"/>
      <c r="F34" s="40"/>
      <c r="G34" s="40"/>
      <c r="H34" s="40"/>
      <c r="I34" s="40"/>
      <c r="J34" s="40"/>
      <c r="K34" s="40"/>
      <c r="L34" s="40"/>
      <c r="M34" s="40"/>
      <c r="N34" s="40"/>
      <c r="O34" s="40"/>
      <c r="P34" s="40"/>
      <c r="Q34" s="40"/>
      <c r="R34" s="40"/>
      <c r="S34" s="40"/>
    </row>
    <row r="35" spans="2:19" x14ac:dyDescent="0.2">
      <c r="B35" s="183"/>
      <c r="C35" s="127"/>
      <c r="D35" s="85"/>
      <c r="E35" s="85"/>
      <c r="F35" s="40"/>
      <c r="G35" s="40"/>
      <c r="H35" s="40"/>
      <c r="I35" s="40"/>
      <c r="J35" s="40"/>
      <c r="K35" s="40"/>
      <c r="L35" s="40"/>
      <c r="M35" s="40"/>
      <c r="N35" s="40"/>
      <c r="O35" s="40"/>
      <c r="P35" s="40"/>
      <c r="Q35" s="40"/>
      <c r="R35" s="40"/>
      <c r="S35" s="40"/>
    </row>
    <row r="36" spans="2:19" x14ac:dyDescent="0.2">
      <c r="B36" s="183"/>
      <c r="C36" s="127"/>
      <c r="D36" s="85"/>
      <c r="E36" s="85"/>
      <c r="F36" s="40"/>
      <c r="G36" s="40"/>
      <c r="H36" s="40"/>
      <c r="I36" s="40"/>
      <c r="J36" s="40"/>
      <c r="K36" s="40"/>
      <c r="L36" s="40"/>
      <c r="M36" s="40"/>
      <c r="N36" s="40"/>
      <c r="O36" s="40"/>
      <c r="P36" s="40"/>
      <c r="Q36" s="40"/>
      <c r="R36" s="40"/>
      <c r="S36" s="40"/>
    </row>
    <row r="37" spans="2:19" x14ac:dyDescent="0.2">
      <c r="B37" s="184"/>
      <c r="C37" s="127"/>
      <c r="D37" s="85"/>
      <c r="E37" s="85"/>
      <c r="F37" s="40"/>
      <c r="G37" s="40"/>
      <c r="H37" s="40"/>
      <c r="I37" s="40"/>
      <c r="J37" s="40"/>
      <c r="K37" s="40"/>
      <c r="L37" s="40"/>
      <c r="M37" s="40"/>
      <c r="N37" s="40"/>
      <c r="O37" s="40"/>
      <c r="P37" s="40"/>
      <c r="Q37" s="40"/>
      <c r="R37" s="40"/>
      <c r="S37" s="40"/>
    </row>
    <row r="38" spans="2:19" x14ac:dyDescent="0.2">
      <c r="B38" s="184"/>
      <c r="C38" s="127"/>
      <c r="D38" s="85"/>
      <c r="E38" s="85"/>
      <c r="F38" s="40"/>
      <c r="G38" s="40"/>
      <c r="H38" s="40"/>
      <c r="I38" s="40"/>
      <c r="J38" s="40"/>
      <c r="K38" s="40"/>
      <c r="L38" s="40"/>
      <c r="M38" s="40"/>
      <c r="N38" s="40"/>
      <c r="O38" s="40"/>
      <c r="P38" s="40"/>
      <c r="Q38" s="40"/>
      <c r="R38" s="40"/>
      <c r="S38" s="40"/>
    </row>
    <row r="39" spans="2:19" x14ac:dyDescent="0.2">
      <c r="B39" s="184"/>
      <c r="C39" s="127"/>
      <c r="D39" s="85"/>
      <c r="E39" s="85"/>
      <c r="F39" s="40"/>
      <c r="G39" s="40"/>
      <c r="H39" s="40"/>
      <c r="I39" s="40"/>
      <c r="J39" s="40"/>
      <c r="K39" s="40"/>
      <c r="L39" s="40"/>
      <c r="M39" s="40"/>
      <c r="N39" s="40"/>
      <c r="O39" s="40"/>
      <c r="P39" s="40"/>
      <c r="Q39" s="40"/>
      <c r="R39" s="40"/>
      <c r="S39" s="40"/>
    </row>
    <row r="40" spans="2:19" x14ac:dyDescent="0.2">
      <c r="B40" s="184"/>
      <c r="C40" s="127"/>
      <c r="D40" s="85"/>
      <c r="E40" s="85"/>
      <c r="F40" s="40"/>
      <c r="G40" s="40"/>
      <c r="H40" s="40"/>
      <c r="I40" s="40"/>
      <c r="J40" s="40"/>
      <c r="K40" s="40"/>
      <c r="L40" s="40"/>
      <c r="M40" s="40"/>
      <c r="N40" s="40"/>
      <c r="O40" s="40"/>
      <c r="P40" s="40"/>
      <c r="Q40" s="40"/>
      <c r="R40" s="40"/>
      <c r="S40" s="40"/>
    </row>
    <row r="41" spans="2:19" x14ac:dyDescent="0.2">
      <c r="B41" s="184"/>
      <c r="C41" s="127"/>
      <c r="D41" s="85"/>
      <c r="E41" s="85"/>
      <c r="F41" s="40"/>
      <c r="G41" s="40"/>
      <c r="H41" s="40"/>
      <c r="I41" s="40"/>
      <c r="J41" s="40"/>
      <c r="K41" s="40"/>
      <c r="L41" s="40"/>
      <c r="M41" s="40"/>
      <c r="N41" s="40"/>
      <c r="O41" s="40"/>
      <c r="P41" s="40"/>
      <c r="Q41" s="40"/>
      <c r="R41" s="40"/>
      <c r="S41" s="40"/>
    </row>
    <row r="42" spans="2:19" x14ac:dyDescent="0.2">
      <c r="B42" s="184"/>
      <c r="C42" s="127"/>
      <c r="D42" s="85"/>
      <c r="E42" s="85"/>
      <c r="F42" s="40"/>
      <c r="G42" s="40"/>
      <c r="H42" s="40"/>
      <c r="I42" s="40"/>
      <c r="J42" s="40"/>
      <c r="K42" s="40"/>
      <c r="L42" s="40"/>
      <c r="M42" s="40"/>
      <c r="N42" s="40"/>
      <c r="O42" s="40"/>
      <c r="P42" s="40"/>
      <c r="Q42" s="40"/>
      <c r="R42" s="40"/>
      <c r="S42" s="40"/>
    </row>
    <row r="43" spans="2:19" x14ac:dyDescent="0.2">
      <c r="B43" s="184"/>
      <c r="C43" s="127"/>
      <c r="D43" s="85"/>
      <c r="E43" s="85"/>
      <c r="F43" s="40"/>
      <c r="G43" s="40"/>
      <c r="H43" s="40"/>
      <c r="I43" s="40"/>
      <c r="J43" s="40"/>
      <c r="K43" s="40"/>
      <c r="L43" s="40"/>
      <c r="M43" s="40"/>
      <c r="N43" s="40"/>
      <c r="O43" s="40"/>
      <c r="P43" s="40"/>
      <c r="Q43" s="40"/>
      <c r="R43" s="40"/>
      <c r="S43" s="40"/>
    </row>
    <row r="44" spans="2:19" x14ac:dyDescent="0.2">
      <c r="B44" s="184"/>
      <c r="C44" s="127"/>
      <c r="D44" s="85"/>
      <c r="E44" s="85"/>
      <c r="F44" s="40"/>
      <c r="G44" s="40"/>
      <c r="H44" s="40"/>
      <c r="I44" s="40"/>
      <c r="J44" s="40"/>
      <c r="K44" s="40"/>
      <c r="L44" s="40"/>
      <c r="M44" s="40"/>
      <c r="N44" s="40"/>
      <c r="O44" s="40"/>
      <c r="P44" s="40"/>
      <c r="Q44" s="40"/>
      <c r="R44" s="40"/>
      <c r="S44" s="40"/>
    </row>
    <row r="45" spans="2:19" x14ac:dyDescent="0.2">
      <c r="B45" s="184"/>
      <c r="C45" s="127"/>
      <c r="D45" s="85"/>
      <c r="E45" s="85"/>
      <c r="F45" s="40"/>
      <c r="G45" s="40"/>
      <c r="H45" s="40"/>
      <c r="I45" s="40"/>
      <c r="J45" s="40"/>
      <c r="K45" s="40"/>
      <c r="L45" s="40"/>
      <c r="M45" s="40"/>
      <c r="N45" s="40"/>
      <c r="O45" s="40"/>
      <c r="P45" s="40"/>
      <c r="Q45" s="40"/>
      <c r="R45" s="40"/>
      <c r="S45" s="40"/>
    </row>
    <row r="46" spans="2:19" x14ac:dyDescent="0.2">
      <c r="B46" s="184"/>
      <c r="C46" s="127"/>
      <c r="D46" s="85"/>
      <c r="E46" s="85"/>
      <c r="F46" s="40"/>
      <c r="G46" s="40"/>
      <c r="H46" s="40"/>
      <c r="I46" s="40"/>
      <c r="J46" s="40"/>
      <c r="K46" s="40"/>
      <c r="L46" s="40"/>
      <c r="M46" s="40"/>
      <c r="N46" s="40"/>
      <c r="O46" s="40"/>
      <c r="P46" s="40"/>
      <c r="Q46" s="40"/>
      <c r="R46" s="40"/>
      <c r="S46" s="40"/>
    </row>
    <row r="47" spans="2:19" x14ac:dyDescent="0.2">
      <c r="B47" s="184"/>
      <c r="C47" s="127"/>
      <c r="D47" s="85"/>
      <c r="E47" s="85"/>
      <c r="F47" s="40"/>
      <c r="G47" s="40"/>
      <c r="H47" s="40"/>
      <c r="I47" s="40"/>
      <c r="J47" s="40"/>
      <c r="K47" s="40"/>
      <c r="L47" s="40"/>
      <c r="M47" s="40"/>
      <c r="N47" s="40"/>
      <c r="O47" s="40"/>
      <c r="P47" s="40"/>
      <c r="Q47" s="40"/>
      <c r="R47" s="40"/>
      <c r="S47" s="40"/>
    </row>
    <row r="48" spans="2:19" x14ac:dyDescent="0.2">
      <c r="B48" s="184"/>
      <c r="C48" s="127"/>
      <c r="D48" s="85"/>
      <c r="E48" s="85"/>
      <c r="F48" s="40"/>
      <c r="G48" s="40"/>
      <c r="H48" s="40"/>
      <c r="I48" s="40"/>
      <c r="J48" s="40"/>
      <c r="K48" s="40"/>
      <c r="L48" s="40"/>
      <c r="M48" s="40"/>
      <c r="N48" s="40"/>
      <c r="O48" s="40"/>
      <c r="P48" s="40"/>
      <c r="Q48" s="40"/>
      <c r="R48" s="40"/>
      <c r="S48" s="40"/>
    </row>
    <row r="49" spans="2:19" x14ac:dyDescent="0.2">
      <c r="B49" s="184"/>
      <c r="C49" s="127"/>
      <c r="D49" s="85"/>
      <c r="E49" s="85"/>
      <c r="F49" s="40"/>
      <c r="G49" s="40"/>
      <c r="H49" s="40"/>
      <c r="I49" s="40"/>
      <c r="J49" s="40"/>
      <c r="K49" s="40"/>
      <c r="L49" s="40"/>
      <c r="M49" s="40"/>
      <c r="N49" s="40"/>
      <c r="O49" s="40"/>
      <c r="P49" s="40"/>
      <c r="Q49" s="40"/>
      <c r="R49" s="40"/>
      <c r="S49" s="40"/>
    </row>
    <row r="50" spans="2:19" x14ac:dyDescent="0.2">
      <c r="B50" s="184"/>
      <c r="C50" s="127"/>
      <c r="D50" s="85"/>
      <c r="E50" s="85"/>
      <c r="F50" s="40"/>
      <c r="G50" s="40"/>
      <c r="H50" s="40"/>
      <c r="I50" s="40"/>
      <c r="J50" s="40"/>
      <c r="K50" s="40"/>
      <c r="L50" s="40"/>
      <c r="M50" s="40"/>
      <c r="N50" s="40"/>
      <c r="O50" s="40"/>
      <c r="P50" s="40"/>
      <c r="Q50" s="40"/>
      <c r="R50" s="40"/>
      <c r="S50" s="40"/>
    </row>
    <row r="51" spans="2:19" x14ac:dyDescent="0.2">
      <c r="B51" s="184"/>
      <c r="C51" s="127"/>
      <c r="D51" s="85"/>
      <c r="E51" s="85"/>
      <c r="F51" s="40"/>
      <c r="G51" s="40"/>
      <c r="H51" s="40"/>
      <c r="I51" s="40"/>
      <c r="J51" s="40"/>
      <c r="K51" s="40"/>
      <c r="L51" s="40"/>
      <c r="M51" s="40"/>
      <c r="N51" s="40"/>
      <c r="O51" s="40"/>
      <c r="P51" s="40"/>
      <c r="Q51" s="40"/>
      <c r="R51" s="40"/>
      <c r="S51" s="40"/>
    </row>
    <row r="52" spans="2:19" x14ac:dyDescent="0.2">
      <c r="B52" s="184"/>
      <c r="C52" s="127"/>
      <c r="D52" s="85"/>
      <c r="E52" s="85"/>
      <c r="F52" s="40"/>
      <c r="G52" s="40"/>
      <c r="H52" s="40"/>
      <c r="I52" s="40"/>
      <c r="J52" s="40"/>
      <c r="K52" s="40"/>
      <c r="L52" s="40"/>
      <c r="M52" s="40"/>
      <c r="N52" s="40"/>
      <c r="O52" s="40"/>
      <c r="P52" s="40"/>
      <c r="Q52" s="40"/>
      <c r="R52" s="40"/>
      <c r="S52" s="40"/>
    </row>
    <row r="53" spans="2:19" x14ac:dyDescent="0.2">
      <c r="B53" s="184"/>
      <c r="C53" s="127"/>
      <c r="D53" s="85"/>
      <c r="E53" s="85"/>
      <c r="F53" s="40"/>
      <c r="G53" s="40"/>
      <c r="H53" s="40"/>
      <c r="I53" s="40"/>
      <c r="J53" s="40"/>
      <c r="K53" s="40"/>
      <c r="L53" s="40"/>
      <c r="M53" s="40"/>
      <c r="N53" s="40"/>
      <c r="O53" s="40"/>
      <c r="P53" s="40"/>
      <c r="Q53" s="40"/>
      <c r="R53" s="40"/>
      <c r="S53" s="40"/>
    </row>
    <row r="54" spans="2:19" x14ac:dyDescent="0.2">
      <c r="B54" s="184"/>
      <c r="C54" s="127"/>
      <c r="D54" s="85"/>
      <c r="E54" s="85"/>
      <c r="F54" s="40"/>
      <c r="G54" s="40"/>
      <c r="H54" s="40"/>
      <c r="I54" s="40"/>
      <c r="J54" s="40"/>
      <c r="K54" s="40"/>
      <c r="L54" s="40"/>
      <c r="M54" s="40"/>
      <c r="N54" s="40"/>
      <c r="O54" s="40"/>
      <c r="P54" s="40"/>
      <c r="Q54" s="40"/>
      <c r="R54" s="40"/>
      <c r="S54" s="40"/>
    </row>
    <row r="55" spans="2:19" x14ac:dyDescent="0.2">
      <c r="B55" s="184"/>
      <c r="C55" s="127"/>
      <c r="D55" s="85"/>
      <c r="E55" s="85"/>
      <c r="F55" s="40"/>
      <c r="G55" s="40"/>
      <c r="H55" s="40"/>
      <c r="I55" s="40"/>
      <c r="J55" s="40"/>
      <c r="K55" s="40"/>
      <c r="L55" s="40"/>
      <c r="M55" s="40"/>
      <c r="N55" s="40"/>
      <c r="O55" s="40"/>
      <c r="P55" s="40"/>
      <c r="Q55" s="40"/>
      <c r="R55" s="40"/>
      <c r="S55" s="40"/>
    </row>
    <row r="56" spans="2:19" x14ac:dyDescent="0.2">
      <c r="B56" s="184"/>
      <c r="C56" s="127"/>
      <c r="D56" s="85"/>
      <c r="E56" s="85"/>
      <c r="F56" s="40"/>
      <c r="G56" s="40"/>
      <c r="H56" s="40"/>
      <c r="I56" s="40"/>
      <c r="J56" s="40"/>
      <c r="K56" s="40"/>
      <c r="L56" s="40"/>
      <c r="M56" s="40"/>
      <c r="N56" s="40"/>
      <c r="O56" s="40"/>
      <c r="P56" s="40"/>
      <c r="Q56" s="40"/>
      <c r="R56" s="40"/>
      <c r="S56" s="40"/>
    </row>
    <row r="57" spans="2:19" x14ac:dyDescent="0.2">
      <c r="B57" s="184"/>
      <c r="C57" s="127"/>
      <c r="D57" s="85"/>
      <c r="E57" s="85"/>
      <c r="F57" s="40"/>
      <c r="G57" s="40"/>
      <c r="H57" s="40"/>
      <c r="I57" s="40"/>
      <c r="J57" s="40"/>
      <c r="K57" s="40"/>
      <c r="L57" s="40"/>
      <c r="M57" s="40"/>
      <c r="N57" s="40"/>
      <c r="O57" s="40"/>
      <c r="P57" s="40"/>
      <c r="Q57" s="40"/>
      <c r="R57" s="40"/>
      <c r="S57" s="40"/>
    </row>
    <row r="58" spans="2:19" x14ac:dyDescent="0.2">
      <c r="B58" s="184"/>
      <c r="C58" s="127"/>
      <c r="D58" s="85"/>
      <c r="E58" s="85"/>
      <c r="F58" s="40"/>
      <c r="G58" s="40"/>
      <c r="H58" s="40"/>
      <c r="I58" s="40"/>
      <c r="J58" s="40"/>
      <c r="K58" s="40"/>
      <c r="L58" s="40"/>
      <c r="M58" s="40"/>
      <c r="N58" s="40"/>
      <c r="O58" s="40"/>
      <c r="P58" s="40"/>
      <c r="Q58" s="40"/>
      <c r="R58" s="40"/>
      <c r="S58" s="40"/>
    </row>
    <row r="59" spans="2:19" x14ac:dyDescent="0.2">
      <c r="B59" s="184"/>
      <c r="C59" s="127"/>
      <c r="D59" s="85"/>
      <c r="E59" s="85"/>
      <c r="F59" s="40"/>
      <c r="G59" s="40"/>
      <c r="H59" s="40"/>
      <c r="I59" s="40"/>
      <c r="J59" s="40"/>
      <c r="K59" s="40"/>
      <c r="L59" s="40"/>
      <c r="M59" s="40"/>
      <c r="N59" s="40"/>
      <c r="O59" s="40"/>
      <c r="P59" s="40"/>
      <c r="Q59" s="40"/>
      <c r="R59" s="40"/>
      <c r="S59" s="40"/>
    </row>
    <row r="60" spans="2:19" x14ac:dyDescent="0.2">
      <c r="B60" s="184"/>
      <c r="C60" s="127"/>
      <c r="D60" s="85"/>
      <c r="E60" s="85"/>
      <c r="F60" s="40"/>
      <c r="G60" s="40"/>
      <c r="H60" s="40"/>
      <c r="I60" s="40"/>
      <c r="J60" s="40"/>
      <c r="K60" s="40"/>
      <c r="L60" s="40"/>
      <c r="M60" s="40"/>
      <c r="N60" s="40"/>
      <c r="O60" s="40"/>
      <c r="P60" s="40"/>
      <c r="Q60" s="40"/>
      <c r="R60" s="40"/>
      <c r="S60" s="40"/>
    </row>
    <row r="61" spans="2:19" x14ac:dyDescent="0.2">
      <c r="B61" s="184"/>
      <c r="C61" s="127"/>
      <c r="D61" s="85"/>
      <c r="E61" s="85"/>
      <c r="F61" s="40"/>
      <c r="G61" s="40"/>
      <c r="H61" s="40"/>
      <c r="I61" s="40"/>
      <c r="J61" s="40"/>
      <c r="K61" s="40"/>
      <c r="L61" s="40"/>
      <c r="M61" s="40"/>
      <c r="N61" s="40"/>
      <c r="O61" s="40"/>
      <c r="P61" s="40"/>
      <c r="Q61" s="40"/>
      <c r="R61" s="40"/>
      <c r="S61" s="40"/>
    </row>
    <row r="62" spans="2:19" x14ac:dyDescent="0.2">
      <c r="B62" s="184"/>
      <c r="C62" s="127"/>
      <c r="D62" s="85"/>
      <c r="E62" s="85"/>
      <c r="F62" s="40"/>
      <c r="G62" s="40"/>
      <c r="H62" s="40"/>
      <c r="I62" s="40"/>
      <c r="J62" s="40"/>
      <c r="K62" s="40"/>
      <c r="L62" s="40"/>
      <c r="M62" s="40"/>
      <c r="N62" s="40"/>
      <c r="O62" s="40"/>
      <c r="P62" s="40"/>
      <c r="Q62" s="40"/>
      <c r="R62" s="40"/>
      <c r="S62" s="40"/>
    </row>
    <row r="63" spans="2:19" x14ac:dyDescent="0.2">
      <c r="B63" s="184"/>
      <c r="C63" s="127"/>
      <c r="D63" s="85"/>
      <c r="E63" s="85"/>
      <c r="F63" s="40"/>
      <c r="G63" s="40"/>
      <c r="H63" s="40"/>
      <c r="I63" s="40"/>
      <c r="J63" s="40"/>
      <c r="K63" s="40"/>
      <c r="L63" s="40"/>
      <c r="M63" s="40"/>
      <c r="N63" s="40"/>
      <c r="O63" s="40"/>
      <c r="P63" s="40"/>
      <c r="Q63" s="40"/>
      <c r="R63" s="40"/>
      <c r="S63" s="40"/>
    </row>
    <row r="64" spans="2:19" x14ac:dyDescent="0.2">
      <c r="B64" s="184"/>
      <c r="C64" s="127"/>
      <c r="D64" s="85"/>
      <c r="E64" s="85"/>
      <c r="F64" s="40"/>
      <c r="G64" s="40"/>
      <c r="H64" s="40"/>
      <c r="I64" s="40"/>
      <c r="J64" s="40"/>
      <c r="K64" s="40"/>
      <c r="L64" s="40"/>
      <c r="M64" s="40"/>
      <c r="N64" s="40"/>
      <c r="O64" s="40"/>
      <c r="P64" s="40"/>
      <c r="Q64" s="40"/>
      <c r="R64" s="40"/>
      <c r="S64" s="40"/>
    </row>
    <row r="65" spans="2:19" x14ac:dyDescent="0.2">
      <c r="B65" s="184"/>
      <c r="C65" s="127"/>
      <c r="D65" s="85"/>
      <c r="E65" s="85"/>
      <c r="F65" s="40"/>
      <c r="G65" s="40"/>
      <c r="H65" s="40"/>
      <c r="I65" s="40"/>
      <c r="J65" s="40"/>
      <c r="K65" s="40"/>
      <c r="L65" s="40"/>
      <c r="M65" s="40"/>
      <c r="N65" s="40"/>
      <c r="O65" s="40"/>
      <c r="P65" s="40"/>
      <c r="Q65" s="40"/>
      <c r="R65" s="40"/>
      <c r="S65" s="40"/>
    </row>
    <row r="66" spans="2:19" x14ac:dyDescent="0.2">
      <c r="B66" s="184"/>
      <c r="C66" s="127"/>
      <c r="D66" s="85"/>
      <c r="E66" s="85"/>
      <c r="F66" s="40"/>
      <c r="G66" s="40"/>
      <c r="H66" s="40"/>
      <c r="I66" s="40"/>
      <c r="J66" s="40"/>
      <c r="K66" s="40"/>
      <c r="L66" s="40"/>
      <c r="M66" s="40"/>
      <c r="N66" s="40"/>
      <c r="O66" s="40"/>
      <c r="P66" s="40"/>
      <c r="Q66" s="40"/>
      <c r="R66" s="40"/>
      <c r="S66" s="40"/>
    </row>
    <row r="67" spans="2:19" x14ac:dyDescent="0.2">
      <c r="B67" s="184"/>
      <c r="C67" s="127"/>
      <c r="D67" s="85"/>
      <c r="E67" s="85"/>
      <c r="F67" s="40"/>
      <c r="G67" s="40"/>
      <c r="H67" s="40"/>
      <c r="I67" s="40"/>
      <c r="J67" s="40"/>
      <c r="K67" s="40"/>
      <c r="L67" s="40"/>
      <c r="M67" s="40"/>
      <c r="N67" s="40"/>
      <c r="O67" s="40"/>
      <c r="P67" s="40"/>
      <c r="Q67" s="40"/>
      <c r="R67" s="40"/>
      <c r="S67" s="40"/>
    </row>
    <row r="68" spans="2:19" x14ac:dyDescent="0.2">
      <c r="B68" s="184"/>
      <c r="C68" s="127"/>
      <c r="D68" s="85"/>
      <c r="E68" s="85"/>
      <c r="F68" s="40"/>
      <c r="G68" s="40"/>
      <c r="H68" s="40"/>
      <c r="I68" s="40"/>
      <c r="J68" s="40"/>
      <c r="K68" s="40"/>
      <c r="L68" s="40"/>
      <c r="M68" s="40"/>
      <c r="N68" s="40"/>
      <c r="O68" s="40"/>
      <c r="P68" s="40"/>
      <c r="Q68" s="40"/>
      <c r="R68" s="40"/>
      <c r="S68" s="40"/>
    </row>
    <row r="69" spans="2:19" x14ac:dyDescent="0.2">
      <c r="B69" s="184"/>
      <c r="C69" s="127"/>
      <c r="D69" s="85"/>
      <c r="E69" s="85"/>
      <c r="F69" s="40"/>
      <c r="G69" s="40"/>
      <c r="H69" s="40"/>
      <c r="I69" s="40"/>
      <c r="J69" s="40"/>
      <c r="K69" s="40"/>
      <c r="L69" s="40"/>
      <c r="M69" s="40"/>
      <c r="N69" s="40"/>
      <c r="O69" s="40"/>
      <c r="P69" s="40"/>
      <c r="Q69" s="40"/>
      <c r="R69" s="40"/>
      <c r="S69" s="40"/>
    </row>
    <row r="70" spans="2:19" x14ac:dyDescent="0.2">
      <c r="B70" s="184"/>
      <c r="C70" s="127"/>
      <c r="D70" s="85"/>
      <c r="E70" s="85"/>
      <c r="F70" s="40"/>
      <c r="G70" s="40"/>
      <c r="H70" s="40"/>
      <c r="I70" s="40"/>
      <c r="J70" s="40"/>
      <c r="K70" s="40"/>
      <c r="L70" s="40"/>
      <c r="M70" s="40"/>
      <c r="N70" s="40"/>
      <c r="O70" s="40"/>
      <c r="P70" s="40"/>
      <c r="Q70" s="40"/>
      <c r="R70" s="40"/>
      <c r="S70" s="40"/>
    </row>
    <row r="71" spans="2:19" x14ac:dyDescent="0.2">
      <c r="B71" s="184"/>
      <c r="C71" s="127"/>
      <c r="D71" s="85"/>
      <c r="E71" s="85"/>
      <c r="F71" s="40"/>
      <c r="G71" s="40"/>
      <c r="H71" s="40"/>
      <c r="I71" s="40"/>
      <c r="J71" s="40"/>
      <c r="K71" s="40"/>
      <c r="L71" s="40"/>
      <c r="M71" s="40"/>
      <c r="N71" s="40"/>
      <c r="O71" s="40"/>
      <c r="P71" s="40"/>
      <c r="Q71" s="40"/>
      <c r="R71" s="40"/>
      <c r="S71" s="40"/>
    </row>
    <row r="72" spans="2:19" x14ac:dyDescent="0.2">
      <c r="B72" s="184"/>
      <c r="C72" s="127"/>
      <c r="D72" s="85"/>
      <c r="E72" s="85"/>
      <c r="F72" s="40"/>
      <c r="G72" s="40"/>
      <c r="H72" s="40"/>
      <c r="I72" s="40"/>
      <c r="J72" s="40"/>
      <c r="K72" s="40"/>
      <c r="L72" s="40"/>
      <c r="M72" s="40"/>
      <c r="N72" s="40"/>
      <c r="O72" s="40"/>
      <c r="P72" s="40"/>
      <c r="Q72" s="40"/>
      <c r="R72" s="40"/>
      <c r="S72" s="40"/>
    </row>
    <row r="73" spans="2:19" x14ac:dyDescent="0.2">
      <c r="B73" s="184"/>
      <c r="C73" s="127"/>
      <c r="D73" s="85"/>
      <c r="E73" s="85"/>
      <c r="F73" s="40"/>
      <c r="G73" s="40"/>
      <c r="H73" s="40"/>
      <c r="I73" s="40"/>
      <c r="J73" s="40"/>
      <c r="K73" s="40"/>
      <c r="L73" s="40"/>
      <c r="M73" s="40"/>
      <c r="N73" s="40"/>
      <c r="O73" s="40"/>
      <c r="P73" s="40"/>
      <c r="Q73" s="40"/>
      <c r="R73" s="40"/>
      <c r="S73" s="40"/>
    </row>
    <row r="74" spans="2:19" x14ac:dyDescent="0.2">
      <c r="B74" s="184"/>
      <c r="C74" s="127"/>
      <c r="D74" s="85"/>
      <c r="E74" s="85"/>
      <c r="F74" s="40"/>
      <c r="G74" s="40"/>
      <c r="H74" s="40"/>
      <c r="I74" s="40"/>
      <c r="J74" s="40"/>
      <c r="K74" s="40"/>
      <c r="L74" s="40"/>
      <c r="M74" s="40"/>
      <c r="N74" s="40"/>
      <c r="O74" s="40"/>
      <c r="P74" s="40"/>
      <c r="Q74" s="40"/>
      <c r="R74" s="40"/>
      <c r="S74" s="40"/>
    </row>
    <row r="75" spans="2:19" x14ac:dyDescent="0.2">
      <c r="B75" s="184"/>
      <c r="C75" s="127"/>
      <c r="D75" s="85"/>
      <c r="E75" s="85"/>
      <c r="F75" s="40"/>
      <c r="G75" s="40"/>
      <c r="H75" s="40"/>
      <c r="I75" s="40"/>
      <c r="J75" s="40"/>
      <c r="K75" s="40"/>
      <c r="L75" s="40"/>
      <c r="M75" s="40"/>
      <c r="N75" s="40"/>
      <c r="O75" s="40"/>
      <c r="P75" s="40"/>
      <c r="Q75" s="40"/>
      <c r="R75" s="40"/>
      <c r="S75" s="40"/>
    </row>
    <row r="76" spans="2:19" x14ac:dyDescent="0.2">
      <c r="B76" s="184"/>
      <c r="C76" s="127"/>
      <c r="D76" s="85"/>
      <c r="E76" s="85"/>
      <c r="F76" s="40"/>
      <c r="G76" s="40"/>
      <c r="H76" s="40"/>
      <c r="I76" s="40"/>
      <c r="J76" s="40"/>
      <c r="K76" s="40"/>
      <c r="L76" s="40"/>
      <c r="M76" s="40"/>
      <c r="N76" s="40"/>
      <c r="O76" s="40"/>
      <c r="P76" s="40"/>
      <c r="Q76" s="40"/>
      <c r="R76" s="40"/>
      <c r="S76" s="40"/>
    </row>
    <row r="77" spans="2:19" x14ac:dyDescent="0.2">
      <c r="B77" s="184"/>
      <c r="C77" s="127"/>
      <c r="D77" s="85"/>
      <c r="E77" s="85"/>
      <c r="F77" s="40"/>
      <c r="G77" s="40"/>
      <c r="H77" s="40"/>
      <c r="I77" s="40"/>
      <c r="J77" s="40"/>
      <c r="K77" s="40"/>
      <c r="L77" s="40"/>
      <c r="M77" s="40"/>
      <c r="N77" s="40"/>
      <c r="O77" s="40"/>
      <c r="P77" s="40"/>
      <c r="Q77" s="40"/>
      <c r="R77" s="40"/>
      <c r="S77" s="40"/>
    </row>
    <row r="78" spans="2:19" x14ac:dyDescent="0.2">
      <c r="B78" s="184"/>
      <c r="C78" s="127"/>
      <c r="D78" s="85"/>
      <c r="E78" s="85"/>
      <c r="F78" s="40"/>
      <c r="G78" s="40"/>
      <c r="H78" s="40"/>
      <c r="I78" s="40"/>
      <c r="J78" s="40"/>
      <c r="K78" s="40"/>
      <c r="L78" s="40"/>
      <c r="M78" s="40"/>
      <c r="N78" s="40"/>
      <c r="O78" s="40"/>
      <c r="P78" s="40"/>
      <c r="Q78" s="40"/>
      <c r="R78" s="40"/>
      <c r="S78" s="40"/>
    </row>
    <row r="79" spans="2:19" x14ac:dyDescent="0.2">
      <c r="B79" s="184"/>
      <c r="C79" s="127"/>
      <c r="D79" s="85"/>
      <c r="E79" s="85"/>
      <c r="F79" s="40"/>
      <c r="G79" s="40"/>
      <c r="H79" s="40"/>
      <c r="I79" s="40"/>
      <c r="J79" s="40"/>
      <c r="K79" s="40"/>
      <c r="L79" s="40"/>
      <c r="M79" s="40"/>
      <c r="N79" s="40"/>
      <c r="O79" s="40"/>
      <c r="P79" s="40"/>
      <c r="Q79" s="40"/>
      <c r="R79" s="40"/>
      <c r="S79" s="40"/>
    </row>
    <row r="80" spans="2:19" x14ac:dyDescent="0.2">
      <c r="B80" s="184"/>
      <c r="C80" s="127"/>
      <c r="D80" s="85"/>
      <c r="E80" s="85"/>
      <c r="F80" s="40"/>
      <c r="G80" s="40"/>
      <c r="H80" s="40"/>
      <c r="I80" s="40"/>
      <c r="J80" s="40"/>
      <c r="K80" s="40"/>
      <c r="L80" s="40"/>
      <c r="M80" s="40"/>
      <c r="N80" s="40"/>
      <c r="O80" s="40"/>
      <c r="P80" s="40"/>
      <c r="Q80" s="40"/>
      <c r="R80" s="40"/>
      <c r="S80" s="40"/>
    </row>
    <row r="81" spans="2:19" x14ac:dyDescent="0.2">
      <c r="B81" s="184"/>
      <c r="C81" s="127"/>
      <c r="D81" s="85"/>
      <c r="E81" s="85"/>
      <c r="F81" s="40"/>
      <c r="G81" s="40"/>
      <c r="H81" s="40"/>
      <c r="I81" s="40"/>
      <c r="J81" s="40"/>
      <c r="K81" s="40"/>
      <c r="L81" s="40"/>
      <c r="M81" s="40"/>
      <c r="N81" s="40"/>
      <c r="O81" s="40"/>
      <c r="P81" s="40"/>
      <c r="Q81" s="40"/>
      <c r="R81" s="40"/>
      <c r="S81" s="40"/>
    </row>
    <row r="82" spans="2:19" x14ac:dyDescent="0.2">
      <c r="B82" s="184"/>
      <c r="C82" s="127"/>
      <c r="D82" s="85"/>
      <c r="E82" s="85"/>
      <c r="F82" s="40"/>
      <c r="G82" s="40"/>
      <c r="H82" s="40"/>
      <c r="I82" s="40"/>
      <c r="J82" s="40"/>
      <c r="K82" s="40"/>
      <c r="L82" s="40"/>
      <c r="M82" s="40"/>
      <c r="N82" s="40"/>
      <c r="O82" s="40"/>
      <c r="P82" s="40"/>
      <c r="Q82" s="40"/>
      <c r="R82" s="40"/>
      <c r="S82" s="40"/>
    </row>
    <row r="83" spans="2:19" x14ac:dyDescent="0.2">
      <c r="B83" s="184"/>
      <c r="C83" s="127"/>
      <c r="D83" s="85"/>
      <c r="E83" s="85"/>
      <c r="F83" s="40"/>
      <c r="G83" s="40"/>
      <c r="H83" s="40"/>
      <c r="I83" s="40"/>
      <c r="J83" s="40"/>
      <c r="K83" s="40"/>
      <c r="L83" s="40"/>
      <c r="M83" s="40"/>
      <c r="N83" s="40"/>
      <c r="O83" s="40"/>
      <c r="P83" s="40"/>
      <c r="Q83" s="40"/>
      <c r="R83" s="40"/>
      <c r="S83" s="40"/>
    </row>
    <row r="84" spans="2:19" x14ac:dyDescent="0.2">
      <c r="B84" s="184"/>
      <c r="C84" s="127"/>
      <c r="D84" s="85"/>
      <c r="E84" s="85"/>
      <c r="F84" s="40"/>
      <c r="G84" s="40"/>
      <c r="H84" s="40"/>
      <c r="I84" s="40"/>
      <c r="J84" s="40"/>
      <c r="K84" s="40"/>
      <c r="L84" s="40"/>
      <c r="M84" s="40"/>
      <c r="N84" s="40"/>
      <c r="O84" s="40"/>
      <c r="P84" s="40"/>
      <c r="Q84" s="40"/>
      <c r="R84" s="40"/>
      <c r="S84" s="40"/>
    </row>
    <row r="85" spans="2:19" x14ac:dyDescent="0.2">
      <c r="B85" s="184"/>
      <c r="C85" s="127"/>
      <c r="D85" s="85"/>
      <c r="E85" s="85"/>
      <c r="F85" s="40"/>
      <c r="G85" s="40"/>
      <c r="H85" s="40"/>
      <c r="I85" s="40"/>
      <c r="J85" s="40"/>
      <c r="K85" s="40"/>
      <c r="L85" s="40"/>
      <c r="M85" s="40"/>
      <c r="N85" s="40"/>
      <c r="O85" s="40"/>
      <c r="P85" s="40"/>
      <c r="Q85" s="40"/>
      <c r="R85" s="40"/>
      <c r="S85" s="40"/>
    </row>
    <row r="86" spans="2:19" x14ac:dyDescent="0.2">
      <c r="B86" s="184"/>
      <c r="C86" s="127"/>
      <c r="D86" s="85"/>
      <c r="E86" s="85"/>
      <c r="F86" s="40"/>
      <c r="G86" s="40"/>
      <c r="H86" s="40"/>
      <c r="I86" s="40"/>
      <c r="J86" s="40"/>
      <c r="K86" s="40"/>
      <c r="L86" s="40"/>
      <c r="M86" s="40"/>
      <c r="N86" s="40"/>
      <c r="O86" s="40"/>
      <c r="P86" s="40"/>
      <c r="Q86" s="40"/>
      <c r="R86" s="40"/>
      <c r="S86" s="40"/>
    </row>
    <row r="87" spans="2:19" x14ac:dyDescent="0.2">
      <c r="B87" s="184"/>
      <c r="C87" s="127"/>
      <c r="D87" s="85"/>
      <c r="E87" s="85"/>
      <c r="F87" s="40"/>
      <c r="G87" s="40"/>
      <c r="H87" s="40"/>
      <c r="I87" s="40"/>
      <c r="J87" s="40"/>
      <c r="K87" s="40"/>
      <c r="L87" s="40"/>
      <c r="M87" s="40"/>
      <c r="N87" s="40"/>
      <c r="O87" s="40"/>
      <c r="P87" s="40"/>
      <c r="Q87" s="40"/>
      <c r="R87" s="40"/>
      <c r="S87" s="40"/>
    </row>
    <row r="88" spans="2:19" x14ac:dyDescent="0.2">
      <c r="B88" s="184"/>
      <c r="C88" s="127"/>
      <c r="D88" s="85"/>
      <c r="E88" s="85"/>
      <c r="F88" s="40"/>
      <c r="G88" s="40"/>
      <c r="H88" s="40"/>
      <c r="I88" s="40"/>
      <c r="J88" s="40"/>
      <c r="K88" s="40"/>
      <c r="L88" s="40"/>
      <c r="M88" s="40"/>
      <c r="N88" s="40"/>
      <c r="O88" s="40"/>
      <c r="P88" s="40"/>
      <c r="Q88" s="40"/>
      <c r="R88" s="40"/>
      <c r="S88" s="40"/>
    </row>
    <row r="89" spans="2:19" x14ac:dyDescent="0.2">
      <c r="B89" s="184"/>
      <c r="C89" s="127"/>
      <c r="D89" s="85"/>
      <c r="E89" s="85"/>
      <c r="F89" s="40"/>
      <c r="G89" s="40"/>
      <c r="H89" s="40"/>
      <c r="I89" s="40"/>
      <c r="J89" s="40"/>
      <c r="K89" s="40"/>
      <c r="L89" s="40"/>
      <c r="M89" s="40"/>
      <c r="N89" s="40"/>
      <c r="O89" s="40"/>
      <c r="P89" s="40"/>
      <c r="Q89" s="40"/>
      <c r="R89" s="40"/>
      <c r="S89" s="40"/>
    </row>
    <row r="90" spans="2:19" x14ac:dyDescent="0.2">
      <c r="B90" s="184"/>
      <c r="C90" s="127"/>
      <c r="D90" s="85"/>
      <c r="E90" s="85"/>
      <c r="F90" s="40"/>
      <c r="G90" s="40"/>
      <c r="H90" s="40"/>
      <c r="I90" s="40"/>
      <c r="J90" s="40"/>
      <c r="K90" s="40"/>
      <c r="L90" s="40"/>
      <c r="M90" s="40"/>
      <c r="N90" s="40"/>
      <c r="O90" s="40"/>
      <c r="P90" s="40"/>
      <c r="Q90" s="40"/>
      <c r="R90" s="40"/>
      <c r="S90" s="40"/>
    </row>
    <row r="91" spans="2:19" x14ac:dyDescent="0.2">
      <c r="B91" s="184"/>
      <c r="C91" s="127"/>
      <c r="D91" s="85"/>
      <c r="E91" s="85"/>
      <c r="F91" s="40"/>
      <c r="G91" s="40"/>
      <c r="H91" s="40"/>
      <c r="I91" s="40"/>
      <c r="J91" s="40"/>
      <c r="K91" s="40"/>
      <c r="L91" s="40"/>
      <c r="M91" s="40"/>
      <c r="N91" s="40"/>
      <c r="O91" s="40"/>
      <c r="P91" s="40"/>
      <c r="Q91" s="40"/>
      <c r="R91" s="40"/>
      <c r="S91" s="40"/>
    </row>
    <row r="92" spans="2:19" x14ac:dyDescent="0.2">
      <c r="B92" s="184"/>
      <c r="C92" s="127"/>
      <c r="D92" s="85"/>
      <c r="E92" s="85"/>
      <c r="F92" s="40"/>
      <c r="G92" s="40"/>
      <c r="H92" s="40"/>
      <c r="I92" s="40"/>
      <c r="J92" s="40"/>
      <c r="K92" s="40"/>
      <c r="L92" s="40"/>
      <c r="M92" s="40"/>
      <c r="N92" s="40"/>
      <c r="O92" s="40"/>
      <c r="P92" s="40"/>
      <c r="Q92" s="40"/>
      <c r="R92" s="40"/>
      <c r="S92" s="40"/>
    </row>
    <row r="93" spans="2:19" x14ac:dyDescent="0.2">
      <c r="B93" s="184"/>
      <c r="C93" s="127"/>
      <c r="D93" s="85"/>
      <c r="E93" s="85"/>
      <c r="F93" s="40"/>
      <c r="G93" s="40"/>
      <c r="H93" s="40"/>
      <c r="I93" s="40"/>
      <c r="J93" s="40"/>
      <c r="K93" s="40"/>
      <c r="L93" s="40"/>
      <c r="M93" s="40"/>
      <c r="N93" s="40"/>
      <c r="O93" s="40"/>
      <c r="P93" s="40"/>
      <c r="Q93" s="40"/>
      <c r="R93" s="40"/>
      <c r="S93" s="40"/>
    </row>
    <row r="94" spans="2:19" x14ac:dyDescent="0.2">
      <c r="B94" s="184"/>
      <c r="C94" s="127"/>
      <c r="D94" s="85"/>
      <c r="E94" s="85"/>
      <c r="F94" s="40"/>
      <c r="G94" s="40"/>
      <c r="H94" s="40"/>
      <c r="I94" s="40"/>
      <c r="J94" s="40"/>
      <c r="K94" s="40"/>
      <c r="L94" s="40"/>
      <c r="M94" s="40"/>
      <c r="N94" s="40"/>
      <c r="O94" s="40"/>
      <c r="P94" s="40"/>
      <c r="Q94" s="40"/>
      <c r="R94" s="40"/>
      <c r="S94" s="40"/>
    </row>
    <row r="95" spans="2:19" x14ac:dyDescent="0.2">
      <c r="B95" s="184"/>
      <c r="C95" s="127"/>
      <c r="D95" s="85"/>
      <c r="E95" s="85"/>
      <c r="F95" s="40"/>
      <c r="G95" s="40"/>
      <c r="H95" s="40"/>
      <c r="I95" s="40"/>
      <c r="J95" s="40"/>
      <c r="K95" s="40"/>
      <c r="L95" s="40"/>
      <c r="M95" s="40"/>
      <c r="N95" s="40"/>
      <c r="O95" s="40"/>
      <c r="P95" s="40"/>
      <c r="Q95" s="40"/>
      <c r="R95" s="40"/>
      <c r="S95" s="40"/>
    </row>
    <row r="96" spans="2:19" x14ac:dyDescent="0.2">
      <c r="B96" s="184"/>
      <c r="C96" s="127"/>
      <c r="D96" s="85"/>
      <c r="E96" s="85"/>
      <c r="F96" s="40"/>
      <c r="G96" s="40"/>
      <c r="H96" s="40"/>
      <c r="I96" s="40"/>
      <c r="J96" s="40"/>
      <c r="K96" s="40"/>
      <c r="L96" s="40"/>
      <c r="M96" s="40"/>
      <c r="N96" s="40"/>
      <c r="O96" s="40"/>
      <c r="P96" s="40"/>
      <c r="Q96" s="40"/>
      <c r="R96" s="40"/>
      <c r="S96" s="40"/>
    </row>
    <row r="97" spans="2:19" x14ac:dyDescent="0.2">
      <c r="B97" s="184"/>
      <c r="C97" s="127"/>
      <c r="D97" s="85"/>
      <c r="E97" s="85"/>
      <c r="F97" s="40"/>
      <c r="G97" s="40"/>
      <c r="H97" s="40"/>
      <c r="I97" s="40"/>
      <c r="J97" s="40"/>
      <c r="K97" s="40"/>
      <c r="L97" s="40"/>
      <c r="M97" s="40"/>
      <c r="N97" s="40"/>
      <c r="O97" s="40"/>
      <c r="P97" s="40"/>
      <c r="Q97" s="40"/>
      <c r="R97" s="40"/>
      <c r="S97" s="40"/>
    </row>
    <row r="98" spans="2:19" x14ac:dyDescent="0.2">
      <c r="B98" s="184"/>
      <c r="C98" s="127"/>
      <c r="D98" s="85"/>
      <c r="E98" s="85"/>
      <c r="F98" s="40"/>
      <c r="G98" s="40"/>
      <c r="H98" s="40"/>
      <c r="I98" s="40"/>
      <c r="J98" s="40"/>
      <c r="K98" s="40"/>
      <c r="L98" s="40"/>
      <c r="M98" s="40"/>
      <c r="N98" s="40"/>
      <c r="O98" s="40"/>
      <c r="P98" s="40"/>
      <c r="Q98" s="40"/>
      <c r="R98" s="40"/>
      <c r="S98" s="40"/>
    </row>
    <row r="99" spans="2:19" x14ac:dyDescent="0.2">
      <c r="B99" s="184"/>
      <c r="C99" s="127"/>
      <c r="D99" s="85"/>
      <c r="E99" s="85"/>
      <c r="F99" s="40"/>
      <c r="G99" s="40"/>
      <c r="H99" s="40"/>
      <c r="I99" s="40"/>
      <c r="J99" s="40"/>
      <c r="K99" s="40"/>
      <c r="L99" s="40"/>
      <c r="M99" s="40"/>
      <c r="N99" s="40"/>
      <c r="O99" s="40"/>
      <c r="P99" s="40"/>
      <c r="Q99" s="40"/>
      <c r="R99" s="40"/>
      <c r="S99" s="40"/>
    </row>
    <row r="100" spans="2:19" x14ac:dyDescent="0.2">
      <c r="B100" s="184"/>
      <c r="C100" s="127"/>
      <c r="D100" s="85"/>
      <c r="E100" s="85"/>
      <c r="F100" s="40"/>
      <c r="G100" s="40"/>
      <c r="H100" s="40"/>
      <c r="I100" s="40"/>
      <c r="J100" s="40"/>
      <c r="K100" s="40"/>
      <c r="L100" s="40"/>
      <c r="M100" s="40"/>
      <c r="N100" s="40"/>
      <c r="O100" s="40"/>
      <c r="P100" s="40"/>
      <c r="Q100" s="40"/>
      <c r="R100" s="40"/>
      <c r="S100" s="40"/>
    </row>
    <row r="101" spans="2:19" x14ac:dyDescent="0.2">
      <c r="B101" s="184"/>
      <c r="C101" s="127"/>
      <c r="D101" s="85"/>
      <c r="E101" s="85"/>
      <c r="F101" s="40"/>
      <c r="G101" s="40"/>
      <c r="H101" s="40"/>
      <c r="I101" s="40"/>
      <c r="J101" s="40"/>
      <c r="K101" s="40"/>
      <c r="L101" s="40"/>
      <c r="M101" s="40"/>
      <c r="N101" s="40"/>
      <c r="O101" s="40"/>
      <c r="P101" s="40"/>
      <c r="Q101" s="40"/>
      <c r="R101" s="40"/>
      <c r="S101" s="40"/>
    </row>
    <row r="102" spans="2:19" x14ac:dyDescent="0.2">
      <c r="B102" s="184"/>
      <c r="C102" s="127"/>
      <c r="D102" s="85"/>
      <c r="E102" s="85"/>
      <c r="F102" s="40"/>
      <c r="G102" s="40"/>
      <c r="H102" s="40"/>
      <c r="I102" s="40"/>
      <c r="J102" s="40"/>
      <c r="K102" s="40"/>
      <c r="L102" s="40"/>
      <c r="M102" s="40"/>
      <c r="N102" s="40"/>
      <c r="O102" s="40"/>
      <c r="P102" s="40"/>
      <c r="Q102" s="40"/>
      <c r="R102" s="40"/>
      <c r="S102" s="40"/>
    </row>
    <row r="103" spans="2:19" x14ac:dyDescent="0.2">
      <c r="B103" s="184"/>
      <c r="C103" s="127"/>
      <c r="D103" s="85"/>
      <c r="E103" s="85"/>
      <c r="F103" s="40"/>
      <c r="G103" s="40"/>
      <c r="H103" s="40"/>
      <c r="I103" s="40"/>
      <c r="J103" s="40"/>
      <c r="K103" s="40"/>
      <c r="L103" s="40"/>
      <c r="M103" s="40"/>
      <c r="N103" s="40"/>
      <c r="O103" s="40"/>
      <c r="P103" s="40"/>
      <c r="Q103" s="40"/>
      <c r="R103" s="40"/>
      <c r="S103" s="40"/>
    </row>
    <row r="104" spans="2:19" x14ac:dyDescent="0.2">
      <c r="B104" s="184"/>
      <c r="C104" s="127"/>
      <c r="D104" s="85"/>
      <c r="E104" s="85"/>
      <c r="F104" s="40"/>
      <c r="G104" s="40"/>
      <c r="H104" s="40"/>
      <c r="I104" s="40"/>
      <c r="J104" s="40"/>
      <c r="K104" s="40"/>
      <c r="L104" s="40"/>
      <c r="M104" s="40"/>
      <c r="N104" s="40"/>
      <c r="O104" s="40"/>
      <c r="P104" s="40"/>
      <c r="Q104" s="40"/>
      <c r="R104" s="40"/>
      <c r="S104" s="40"/>
    </row>
    <row r="105" spans="2:19" x14ac:dyDescent="0.2">
      <c r="B105" s="184"/>
      <c r="C105" s="127"/>
      <c r="D105" s="85"/>
      <c r="E105" s="85"/>
      <c r="F105" s="40"/>
      <c r="G105" s="40"/>
      <c r="H105" s="40"/>
      <c r="I105" s="40"/>
      <c r="J105" s="40"/>
      <c r="K105" s="40"/>
      <c r="L105" s="40"/>
      <c r="M105" s="40"/>
      <c r="N105" s="40"/>
      <c r="O105" s="40"/>
      <c r="P105" s="40"/>
      <c r="Q105" s="40"/>
      <c r="R105" s="40"/>
      <c r="S105" s="40"/>
    </row>
    <row r="106" spans="2:19" x14ac:dyDescent="0.2">
      <c r="B106" s="184"/>
      <c r="C106" s="127"/>
      <c r="D106" s="85"/>
      <c r="E106" s="85"/>
      <c r="F106" s="40"/>
      <c r="G106" s="40"/>
      <c r="H106" s="40"/>
      <c r="I106" s="40"/>
      <c r="J106" s="40"/>
      <c r="K106" s="40"/>
      <c r="L106" s="40"/>
      <c r="M106" s="40"/>
      <c r="N106" s="40"/>
      <c r="O106" s="40"/>
      <c r="P106" s="40"/>
      <c r="Q106" s="40"/>
      <c r="R106" s="40"/>
      <c r="S106" s="40"/>
    </row>
    <row r="107" spans="2:19" x14ac:dyDescent="0.2">
      <c r="B107" s="184"/>
      <c r="C107" s="127"/>
      <c r="D107" s="85"/>
      <c r="E107" s="85"/>
      <c r="F107" s="40"/>
      <c r="G107" s="40"/>
      <c r="H107" s="40"/>
      <c r="I107" s="40"/>
      <c r="J107" s="40"/>
      <c r="K107" s="40"/>
      <c r="L107" s="40"/>
      <c r="M107" s="40"/>
      <c r="N107" s="40"/>
      <c r="O107" s="40"/>
      <c r="P107" s="40"/>
      <c r="Q107" s="40"/>
      <c r="R107" s="40"/>
      <c r="S107" s="40"/>
    </row>
    <row r="108" spans="2:19" x14ac:dyDescent="0.2">
      <c r="B108" s="184"/>
      <c r="C108" s="127"/>
      <c r="D108" s="85"/>
      <c r="E108" s="85"/>
      <c r="F108" s="40"/>
      <c r="G108" s="40"/>
      <c r="H108" s="40"/>
      <c r="I108" s="40"/>
      <c r="J108" s="40"/>
      <c r="K108" s="40"/>
      <c r="L108" s="40"/>
      <c r="M108" s="40"/>
      <c r="N108" s="40"/>
      <c r="O108" s="40"/>
      <c r="P108" s="40"/>
      <c r="Q108" s="40"/>
      <c r="R108" s="40"/>
      <c r="S108" s="40"/>
    </row>
    <row r="109" spans="2:19" x14ac:dyDescent="0.2">
      <c r="B109" s="184"/>
      <c r="C109" s="127"/>
      <c r="D109" s="85"/>
      <c r="E109" s="85"/>
      <c r="F109" s="40"/>
      <c r="G109" s="40"/>
      <c r="H109" s="40"/>
      <c r="I109" s="40"/>
      <c r="J109" s="40"/>
      <c r="K109" s="40"/>
      <c r="L109" s="40"/>
      <c r="M109" s="40"/>
      <c r="N109" s="40"/>
      <c r="O109" s="40"/>
      <c r="P109" s="40"/>
      <c r="Q109" s="40"/>
      <c r="R109" s="40"/>
      <c r="S109" s="40"/>
    </row>
    <row r="110" spans="2:19" x14ac:dyDescent="0.2">
      <c r="B110" s="184"/>
      <c r="C110" s="127"/>
      <c r="D110" s="85"/>
      <c r="E110" s="85"/>
      <c r="F110" s="40"/>
      <c r="G110" s="40"/>
      <c r="H110" s="40"/>
      <c r="I110" s="40"/>
      <c r="J110" s="40"/>
      <c r="K110" s="40"/>
      <c r="L110" s="40"/>
      <c r="M110" s="40"/>
      <c r="N110" s="40"/>
      <c r="O110" s="40"/>
      <c r="P110" s="40"/>
      <c r="Q110" s="40"/>
      <c r="R110" s="40"/>
      <c r="S110" s="40"/>
    </row>
    <row r="111" spans="2:19" x14ac:dyDescent="0.2">
      <c r="B111" s="184"/>
      <c r="C111" s="127"/>
      <c r="D111" s="85"/>
      <c r="E111" s="85"/>
      <c r="F111" s="40"/>
      <c r="G111" s="40"/>
      <c r="H111" s="40"/>
      <c r="I111" s="40"/>
      <c r="J111" s="40"/>
      <c r="K111" s="40"/>
      <c r="L111" s="40"/>
      <c r="M111" s="40"/>
      <c r="N111" s="40"/>
      <c r="O111" s="40"/>
      <c r="P111" s="40"/>
      <c r="Q111" s="40"/>
      <c r="R111" s="40"/>
      <c r="S111" s="40"/>
    </row>
    <row r="112" spans="2:19" x14ac:dyDescent="0.2">
      <c r="B112" s="184"/>
      <c r="C112" s="127"/>
      <c r="D112" s="85"/>
      <c r="E112" s="85"/>
      <c r="F112" s="40"/>
      <c r="G112" s="40"/>
      <c r="H112" s="40"/>
      <c r="I112" s="40"/>
      <c r="J112" s="40"/>
      <c r="K112" s="40"/>
      <c r="L112" s="40"/>
      <c r="M112" s="40"/>
      <c r="N112" s="40"/>
      <c r="O112" s="40"/>
      <c r="P112" s="40"/>
      <c r="Q112" s="40"/>
      <c r="R112" s="40"/>
      <c r="S112" s="40"/>
    </row>
    <row r="113" spans="2:19" x14ac:dyDescent="0.2">
      <c r="B113" s="184"/>
      <c r="C113" s="127"/>
      <c r="D113" s="85"/>
      <c r="E113" s="85"/>
      <c r="F113" s="40"/>
      <c r="G113" s="40"/>
      <c r="H113" s="40"/>
      <c r="I113" s="40"/>
      <c r="J113" s="40"/>
      <c r="K113" s="40"/>
      <c r="L113" s="40"/>
      <c r="M113" s="40"/>
      <c r="N113" s="40"/>
      <c r="O113" s="40"/>
      <c r="P113" s="40"/>
      <c r="Q113" s="40"/>
      <c r="R113" s="40"/>
      <c r="S113" s="40"/>
    </row>
    <row r="114" spans="2:19" x14ac:dyDescent="0.2">
      <c r="B114" s="184"/>
      <c r="C114" s="127"/>
      <c r="D114" s="85"/>
      <c r="E114" s="85"/>
      <c r="F114" s="40"/>
      <c r="G114" s="40"/>
      <c r="H114" s="40"/>
      <c r="I114" s="40"/>
      <c r="J114" s="40"/>
      <c r="K114" s="40"/>
      <c r="L114" s="40"/>
      <c r="M114" s="40"/>
      <c r="N114" s="40"/>
      <c r="O114" s="40"/>
      <c r="P114" s="40"/>
      <c r="Q114" s="40"/>
      <c r="R114" s="40"/>
      <c r="S114" s="40"/>
    </row>
    <row r="115" spans="2:19" x14ac:dyDescent="0.2">
      <c r="B115" s="184"/>
      <c r="C115" s="127"/>
      <c r="D115" s="85"/>
      <c r="E115" s="85"/>
      <c r="F115" s="40"/>
      <c r="G115" s="40"/>
      <c r="H115" s="40"/>
      <c r="I115" s="40"/>
      <c r="J115" s="40"/>
      <c r="K115" s="40"/>
      <c r="L115" s="40"/>
      <c r="M115" s="40"/>
      <c r="N115" s="40"/>
      <c r="O115" s="40"/>
      <c r="P115" s="40"/>
      <c r="Q115" s="40"/>
      <c r="R115" s="40"/>
      <c r="S115" s="40"/>
    </row>
    <row r="116" spans="2:19" x14ac:dyDescent="0.2">
      <c r="B116" s="184"/>
      <c r="C116" s="127"/>
      <c r="D116" s="85"/>
      <c r="E116" s="85"/>
      <c r="F116" s="40"/>
      <c r="G116" s="40"/>
      <c r="H116" s="40"/>
      <c r="I116" s="40"/>
      <c r="J116" s="40"/>
      <c r="K116" s="40"/>
      <c r="L116" s="40"/>
      <c r="M116" s="40"/>
      <c r="N116" s="40"/>
      <c r="O116" s="40"/>
      <c r="P116" s="40"/>
      <c r="Q116" s="40"/>
      <c r="R116" s="40"/>
      <c r="S116" s="40"/>
    </row>
    <row r="117" spans="2:19" x14ac:dyDescent="0.2">
      <c r="B117" s="184"/>
      <c r="C117" s="127"/>
      <c r="D117" s="85"/>
      <c r="E117" s="85"/>
      <c r="F117" s="40"/>
      <c r="G117" s="40"/>
      <c r="H117" s="40"/>
      <c r="I117" s="40"/>
      <c r="J117" s="40"/>
      <c r="K117" s="40"/>
      <c r="L117" s="40"/>
      <c r="M117" s="40"/>
      <c r="N117" s="40"/>
      <c r="O117" s="40"/>
      <c r="P117" s="40"/>
      <c r="Q117" s="40"/>
      <c r="R117" s="40"/>
      <c r="S117" s="40"/>
    </row>
    <row r="118" spans="2:19" x14ac:dyDescent="0.2">
      <c r="B118" s="184"/>
      <c r="C118" s="127"/>
      <c r="D118" s="85"/>
      <c r="E118" s="85"/>
      <c r="F118" s="40"/>
      <c r="G118" s="40"/>
      <c r="H118" s="40"/>
      <c r="I118" s="40"/>
      <c r="J118" s="40"/>
      <c r="K118" s="40"/>
      <c r="L118" s="40"/>
      <c r="M118" s="40"/>
      <c r="N118" s="40"/>
      <c r="O118" s="40"/>
      <c r="P118" s="40"/>
      <c r="Q118" s="40"/>
      <c r="R118" s="40"/>
      <c r="S118" s="40"/>
    </row>
    <row r="119" spans="2:19" x14ac:dyDescent="0.2">
      <c r="B119" s="184"/>
      <c r="C119" s="127"/>
      <c r="D119" s="85"/>
      <c r="E119" s="85"/>
      <c r="F119" s="40"/>
      <c r="G119" s="40"/>
      <c r="H119" s="40"/>
      <c r="I119" s="40"/>
      <c r="J119" s="40"/>
      <c r="K119" s="40"/>
      <c r="L119" s="40"/>
      <c r="M119" s="40"/>
      <c r="N119" s="40"/>
      <c r="O119" s="40"/>
      <c r="P119" s="40"/>
      <c r="Q119" s="40"/>
      <c r="R119" s="40"/>
      <c r="S119" s="40"/>
    </row>
    <row r="120" spans="2:19" x14ac:dyDescent="0.2">
      <c r="B120" s="184"/>
      <c r="C120" s="127"/>
      <c r="D120" s="85"/>
      <c r="E120" s="85"/>
      <c r="F120" s="40"/>
      <c r="G120" s="40"/>
      <c r="H120" s="40"/>
      <c r="I120" s="40"/>
      <c r="J120" s="40"/>
      <c r="K120" s="40"/>
      <c r="L120" s="40"/>
      <c r="M120" s="40"/>
      <c r="N120" s="40"/>
      <c r="O120" s="40"/>
      <c r="P120" s="40"/>
      <c r="Q120" s="40"/>
      <c r="R120" s="40"/>
      <c r="S120" s="40"/>
    </row>
    <row r="121" spans="2:19" x14ac:dyDescent="0.2">
      <c r="B121" s="184"/>
      <c r="C121" s="127"/>
      <c r="D121" s="85"/>
      <c r="E121" s="85"/>
      <c r="F121" s="40"/>
      <c r="G121" s="40"/>
      <c r="H121" s="40"/>
      <c r="I121" s="40"/>
      <c r="J121" s="40"/>
      <c r="K121" s="40"/>
      <c r="L121" s="40"/>
      <c r="M121" s="40"/>
      <c r="N121" s="40"/>
      <c r="O121" s="40"/>
      <c r="P121" s="40"/>
      <c r="Q121" s="40"/>
      <c r="R121" s="40"/>
      <c r="S121" s="40"/>
    </row>
    <row r="122" spans="2:19" x14ac:dyDescent="0.2">
      <c r="B122" s="184"/>
      <c r="C122" s="127"/>
      <c r="D122" s="85"/>
      <c r="E122" s="85"/>
      <c r="F122" s="40"/>
      <c r="G122" s="40"/>
      <c r="H122" s="40"/>
      <c r="I122" s="40"/>
      <c r="J122" s="40"/>
      <c r="K122" s="40"/>
      <c r="L122" s="40"/>
      <c r="M122" s="40"/>
      <c r="N122" s="40"/>
      <c r="O122" s="40"/>
      <c r="P122" s="40"/>
      <c r="Q122" s="40"/>
      <c r="R122" s="40"/>
      <c r="S122" s="40"/>
    </row>
    <row r="123" spans="2:19" x14ac:dyDescent="0.2">
      <c r="B123" s="184"/>
      <c r="C123" s="127"/>
      <c r="D123" s="85"/>
      <c r="E123" s="85"/>
      <c r="F123" s="40"/>
      <c r="G123" s="40"/>
      <c r="H123" s="40"/>
      <c r="I123" s="40"/>
      <c r="J123" s="40"/>
      <c r="K123" s="40"/>
      <c r="L123" s="40"/>
      <c r="M123" s="40"/>
      <c r="N123" s="40"/>
      <c r="O123" s="40"/>
      <c r="P123" s="40"/>
      <c r="Q123" s="40"/>
      <c r="R123" s="40"/>
      <c r="S123" s="40"/>
    </row>
    <row r="124" spans="2:19" x14ac:dyDescent="0.2">
      <c r="B124" s="184"/>
      <c r="C124" s="127"/>
      <c r="D124" s="85"/>
      <c r="E124" s="85"/>
      <c r="F124" s="40"/>
      <c r="G124" s="40"/>
      <c r="H124" s="40"/>
      <c r="I124" s="40"/>
      <c r="J124" s="40"/>
      <c r="K124" s="40"/>
      <c r="L124" s="40"/>
      <c r="M124" s="40"/>
      <c r="N124" s="40"/>
      <c r="O124" s="40"/>
      <c r="P124" s="40"/>
      <c r="Q124" s="40"/>
      <c r="R124" s="40"/>
      <c r="S124" s="40"/>
    </row>
    <row r="125" spans="2:19" x14ac:dyDescent="0.2">
      <c r="B125" s="184"/>
      <c r="C125" s="127"/>
      <c r="D125" s="85"/>
      <c r="E125" s="85"/>
      <c r="F125" s="40"/>
      <c r="G125" s="40"/>
      <c r="H125" s="40"/>
      <c r="I125" s="40"/>
      <c r="J125" s="40"/>
      <c r="K125" s="40"/>
      <c r="L125" s="40"/>
      <c r="M125" s="40"/>
      <c r="N125" s="40"/>
      <c r="O125" s="40"/>
      <c r="P125" s="40"/>
      <c r="Q125" s="40"/>
      <c r="R125" s="40"/>
      <c r="S125" s="40"/>
    </row>
    <row r="126" spans="2:19" x14ac:dyDescent="0.2">
      <c r="B126" s="184"/>
      <c r="C126" s="127"/>
      <c r="D126" s="85"/>
      <c r="E126" s="85"/>
      <c r="F126" s="40"/>
      <c r="G126" s="40"/>
      <c r="H126" s="40"/>
      <c r="I126" s="40"/>
      <c r="J126" s="40"/>
      <c r="K126" s="40"/>
      <c r="L126" s="40"/>
      <c r="M126" s="40"/>
      <c r="N126" s="40"/>
      <c r="O126" s="40"/>
      <c r="P126" s="40"/>
      <c r="Q126" s="40"/>
      <c r="R126" s="40"/>
      <c r="S126" s="40"/>
    </row>
    <row r="127" spans="2:19" x14ac:dyDescent="0.2">
      <c r="B127" s="184"/>
      <c r="C127" s="127"/>
      <c r="D127" s="85"/>
      <c r="E127" s="85"/>
      <c r="F127" s="40"/>
      <c r="G127" s="40"/>
      <c r="H127" s="40"/>
      <c r="I127" s="40"/>
      <c r="J127" s="40"/>
      <c r="K127" s="40"/>
      <c r="L127" s="40"/>
      <c r="M127" s="40"/>
      <c r="N127" s="40"/>
      <c r="O127" s="40"/>
      <c r="P127" s="40"/>
      <c r="Q127" s="40"/>
      <c r="R127" s="40"/>
      <c r="S127" s="40"/>
    </row>
    <row r="128" spans="2:19" x14ac:dyDescent="0.2">
      <c r="B128" s="184"/>
      <c r="C128" s="127"/>
      <c r="D128" s="85"/>
      <c r="E128" s="85"/>
      <c r="F128" s="40"/>
      <c r="G128" s="40"/>
      <c r="H128" s="40"/>
      <c r="I128" s="40"/>
      <c r="J128" s="40"/>
      <c r="K128" s="40"/>
      <c r="L128" s="40"/>
      <c r="M128" s="40"/>
      <c r="N128" s="40"/>
      <c r="O128" s="40"/>
      <c r="P128" s="40"/>
      <c r="Q128" s="40"/>
      <c r="R128" s="40"/>
      <c r="S128" s="40"/>
    </row>
    <row r="129" spans="2:19" x14ac:dyDescent="0.2">
      <c r="B129" s="184"/>
      <c r="C129" s="127"/>
      <c r="D129" s="85"/>
      <c r="E129" s="85"/>
      <c r="F129" s="40"/>
      <c r="G129" s="40"/>
      <c r="H129" s="40"/>
      <c r="I129" s="40"/>
      <c r="J129" s="40"/>
      <c r="K129" s="40"/>
      <c r="L129" s="40"/>
      <c r="M129" s="40"/>
      <c r="N129" s="40"/>
      <c r="O129" s="40"/>
      <c r="P129" s="40"/>
      <c r="Q129" s="40"/>
      <c r="R129" s="40"/>
      <c r="S129" s="40"/>
    </row>
    <row r="130" spans="2:19" x14ac:dyDescent="0.2">
      <c r="B130" s="184"/>
      <c r="C130" s="127"/>
      <c r="D130" s="85"/>
      <c r="E130" s="85"/>
      <c r="F130" s="40"/>
      <c r="G130" s="40"/>
      <c r="H130" s="40"/>
      <c r="I130" s="40"/>
      <c r="J130" s="40"/>
      <c r="K130" s="40"/>
      <c r="L130" s="40"/>
      <c r="M130" s="40"/>
      <c r="N130" s="40"/>
      <c r="O130" s="40"/>
      <c r="P130" s="40"/>
      <c r="Q130" s="40"/>
      <c r="R130" s="40"/>
      <c r="S130" s="40"/>
    </row>
    <row r="131" spans="2:19" x14ac:dyDescent="0.2">
      <c r="B131" s="184"/>
      <c r="C131" s="127"/>
      <c r="D131" s="85"/>
      <c r="E131" s="85"/>
      <c r="F131" s="40"/>
      <c r="G131" s="40"/>
      <c r="H131" s="40"/>
      <c r="I131" s="40"/>
      <c r="J131" s="40"/>
      <c r="K131" s="40"/>
      <c r="L131" s="40"/>
      <c r="M131" s="40"/>
      <c r="N131" s="40"/>
      <c r="O131" s="40"/>
      <c r="P131" s="40"/>
      <c r="Q131" s="40"/>
      <c r="R131" s="40"/>
      <c r="S131" s="40"/>
    </row>
    <row r="132" spans="2:19" x14ac:dyDescent="0.2">
      <c r="B132" s="184"/>
      <c r="C132" s="127"/>
      <c r="D132" s="85"/>
      <c r="E132" s="85"/>
      <c r="F132" s="40"/>
      <c r="G132" s="40"/>
      <c r="H132" s="40"/>
      <c r="I132" s="40"/>
      <c r="J132" s="40"/>
      <c r="K132" s="40"/>
      <c r="L132" s="40"/>
      <c r="M132" s="40"/>
      <c r="N132" s="40"/>
      <c r="O132" s="40"/>
      <c r="P132" s="40"/>
      <c r="Q132" s="40"/>
      <c r="R132" s="40"/>
      <c r="S132" s="40"/>
    </row>
    <row r="133" spans="2:19" x14ac:dyDescent="0.2">
      <c r="B133" s="184"/>
      <c r="C133" s="127"/>
      <c r="D133" s="85"/>
      <c r="E133" s="85"/>
      <c r="F133" s="40"/>
      <c r="G133" s="40"/>
      <c r="H133" s="40"/>
      <c r="I133" s="40"/>
      <c r="J133" s="40"/>
      <c r="K133" s="40"/>
      <c r="L133" s="40"/>
      <c r="M133" s="40"/>
      <c r="N133" s="40"/>
      <c r="O133" s="40"/>
      <c r="P133" s="40"/>
      <c r="Q133" s="40"/>
      <c r="R133" s="40"/>
      <c r="S133" s="40"/>
    </row>
    <row r="134" spans="2:19" x14ac:dyDescent="0.2">
      <c r="B134" s="184"/>
      <c r="C134" s="127"/>
      <c r="D134" s="85"/>
      <c r="E134" s="85"/>
      <c r="F134" s="40"/>
      <c r="G134" s="40"/>
      <c r="H134" s="40"/>
      <c r="I134" s="40"/>
      <c r="J134" s="40"/>
      <c r="K134" s="40"/>
      <c r="L134" s="40"/>
      <c r="M134" s="40"/>
      <c r="N134" s="40"/>
      <c r="O134" s="40"/>
      <c r="P134" s="40"/>
      <c r="Q134" s="40"/>
      <c r="R134" s="40"/>
      <c r="S134" s="40"/>
    </row>
    <row r="135" spans="2:19" x14ac:dyDescent="0.2">
      <c r="B135" s="184"/>
      <c r="C135" s="127"/>
      <c r="D135" s="85"/>
      <c r="E135" s="85"/>
      <c r="F135" s="40"/>
      <c r="G135" s="40"/>
      <c r="H135" s="40"/>
      <c r="I135" s="40"/>
      <c r="J135" s="40"/>
      <c r="K135" s="40"/>
      <c r="L135" s="40"/>
      <c r="M135" s="40"/>
      <c r="N135" s="40"/>
      <c r="O135" s="40"/>
      <c r="P135" s="40"/>
      <c r="Q135" s="40"/>
      <c r="R135" s="40"/>
      <c r="S135" s="40"/>
    </row>
    <row r="136" spans="2:19" x14ac:dyDescent="0.2">
      <c r="B136" s="184"/>
      <c r="C136" s="127"/>
      <c r="D136" s="85"/>
      <c r="E136" s="85"/>
      <c r="F136" s="40"/>
      <c r="G136" s="40"/>
      <c r="H136" s="40"/>
      <c r="I136" s="40"/>
      <c r="J136" s="40"/>
      <c r="K136" s="40"/>
      <c r="L136" s="40"/>
      <c r="M136" s="40"/>
      <c r="N136" s="40"/>
      <c r="O136" s="40"/>
      <c r="P136" s="40"/>
      <c r="Q136" s="40"/>
      <c r="R136" s="40"/>
      <c r="S136" s="40"/>
    </row>
    <row r="137" spans="2:19" x14ac:dyDescent="0.2">
      <c r="B137" s="184"/>
      <c r="C137" s="127"/>
      <c r="D137" s="85"/>
      <c r="E137" s="85"/>
      <c r="F137" s="40"/>
      <c r="G137" s="40"/>
      <c r="H137" s="40"/>
      <c r="I137" s="40"/>
      <c r="J137" s="40"/>
      <c r="K137" s="40"/>
      <c r="L137" s="40"/>
      <c r="M137" s="40"/>
      <c r="N137" s="40"/>
      <c r="O137" s="40"/>
      <c r="P137" s="40"/>
      <c r="Q137" s="40"/>
      <c r="R137" s="40"/>
      <c r="S137" s="40"/>
    </row>
    <row r="138" spans="2:19" x14ac:dyDescent="0.2">
      <c r="B138" s="184"/>
      <c r="C138" s="127"/>
      <c r="D138" s="85"/>
      <c r="E138" s="85"/>
      <c r="F138" s="40"/>
      <c r="G138" s="40"/>
      <c r="H138" s="40"/>
      <c r="I138" s="40"/>
      <c r="J138" s="40"/>
      <c r="K138" s="40"/>
      <c r="L138" s="40"/>
      <c r="M138" s="40"/>
      <c r="N138" s="40"/>
      <c r="O138" s="40"/>
      <c r="P138" s="40"/>
      <c r="Q138" s="40"/>
      <c r="R138" s="40"/>
      <c r="S138" s="40"/>
    </row>
    <row r="139" spans="2:19" x14ac:dyDescent="0.2">
      <c r="B139" s="184"/>
      <c r="C139" s="127"/>
      <c r="D139" s="85"/>
      <c r="E139" s="85"/>
      <c r="F139" s="40"/>
      <c r="G139" s="40"/>
      <c r="H139" s="40"/>
      <c r="I139" s="40"/>
      <c r="J139" s="40"/>
      <c r="K139" s="40"/>
      <c r="L139" s="40"/>
      <c r="M139" s="40"/>
      <c r="N139" s="40"/>
      <c r="O139" s="40"/>
      <c r="P139" s="40"/>
      <c r="Q139" s="40"/>
      <c r="R139" s="40"/>
      <c r="S139" s="40"/>
    </row>
    <row r="140" spans="2:19" x14ac:dyDescent="0.2">
      <c r="B140" s="184"/>
      <c r="C140" s="127"/>
      <c r="D140" s="85"/>
      <c r="E140" s="85"/>
      <c r="F140" s="40"/>
      <c r="G140" s="40"/>
      <c r="H140" s="40"/>
      <c r="I140" s="40"/>
      <c r="J140" s="40"/>
      <c r="K140" s="40"/>
      <c r="L140" s="40"/>
      <c r="M140" s="40"/>
      <c r="N140" s="40"/>
      <c r="O140" s="40"/>
      <c r="P140" s="40"/>
      <c r="Q140" s="40"/>
      <c r="R140" s="40"/>
      <c r="S140" s="40"/>
    </row>
    <row r="141" spans="2:19" x14ac:dyDescent="0.2">
      <c r="B141" s="184"/>
      <c r="C141" s="127"/>
      <c r="D141" s="85"/>
      <c r="E141" s="85"/>
      <c r="F141" s="40"/>
      <c r="G141" s="40"/>
      <c r="H141" s="40"/>
      <c r="I141" s="40"/>
      <c r="J141" s="40"/>
      <c r="K141" s="40"/>
      <c r="L141" s="40"/>
      <c r="M141" s="40"/>
      <c r="N141" s="40"/>
      <c r="O141" s="40"/>
      <c r="P141" s="40"/>
      <c r="Q141" s="40"/>
      <c r="R141" s="40"/>
      <c r="S141" s="40"/>
    </row>
    <row r="142" spans="2:19" x14ac:dyDescent="0.2">
      <c r="B142" s="184"/>
      <c r="C142" s="127"/>
      <c r="D142" s="85"/>
      <c r="E142" s="85"/>
      <c r="F142" s="40"/>
      <c r="G142" s="40"/>
      <c r="H142" s="40"/>
      <c r="I142" s="40"/>
      <c r="J142" s="40"/>
      <c r="K142" s="40"/>
      <c r="L142" s="40"/>
      <c r="M142" s="40"/>
      <c r="N142" s="40"/>
      <c r="O142" s="40"/>
      <c r="P142" s="40"/>
      <c r="Q142" s="40"/>
      <c r="R142" s="40"/>
      <c r="S142" s="40"/>
    </row>
    <row r="143" spans="2:19" x14ac:dyDescent="0.2">
      <c r="B143" s="184"/>
      <c r="C143" s="127"/>
      <c r="D143" s="85"/>
      <c r="E143" s="85"/>
      <c r="F143" s="40"/>
      <c r="G143" s="40"/>
      <c r="H143" s="40"/>
      <c r="I143" s="40"/>
      <c r="J143" s="40"/>
      <c r="K143" s="40"/>
      <c r="L143" s="40"/>
      <c r="M143" s="40"/>
      <c r="N143" s="40"/>
      <c r="O143" s="40"/>
      <c r="P143" s="40"/>
      <c r="Q143" s="40"/>
      <c r="R143" s="40"/>
      <c r="S143" s="40"/>
    </row>
    <row r="144" spans="2:19" x14ac:dyDescent="0.2">
      <c r="B144" s="184"/>
      <c r="C144" s="127"/>
      <c r="D144" s="85"/>
      <c r="E144" s="85"/>
      <c r="F144" s="40"/>
      <c r="G144" s="40"/>
      <c r="H144" s="40"/>
      <c r="I144" s="40"/>
      <c r="J144" s="40"/>
      <c r="K144" s="40"/>
      <c r="L144" s="40"/>
      <c r="M144" s="40"/>
      <c r="N144" s="40"/>
      <c r="O144" s="40"/>
      <c r="P144" s="40"/>
      <c r="Q144" s="40"/>
      <c r="R144" s="40"/>
      <c r="S144" s="40"/>
    </row>
    <row r="145" spans="2:19" x14ac:dyDescent="0.2">
      <c r="B145" s="184"/>
      <c r="C145" s="127"/>
      <c r="D145" s="85"/>
      <c r="E145" s="85"/>
      <c r="F145" s="40"/>
      <c r="G145" s="40"/>
      <c r="H145" s="40"/>
      <c r="I145" s="40"/>
      <c r="J145" s="40"/>
      <c r="K145" s="40"/>
      <c r="L145" s="40"/>
      <c r="M145" s="40"/>
      <c r="N145" s="40"/>
      <c r="O145" s="40"/>
      <c r="P145" s="40"/>
      <c r="Q145" s="40"/>
      <c r="R145" s="40"/>
      <c r="S145" s="40"/>
    </row>
    <row r="146" spans="2:19" x14ac:dyDescent="0.2">
      <c r="B146" s="184"/>
      <c r="C146" s="127"/>
      <c r="D146" s="85"/>
      <c r="E146" s="85"/>
      <c r="F146" s="40"/>
      <c r="G146" s="40"/>
      <c r="H146" s="40"/>
      <c r="I146" s="40"/>
      <c r="J146" s="40"/>
      <c r="K146" s="40"/>
      <c r="L146" s="40"/>
      <c r="M146" s="40"/>
      <c r="N146" s="40"/>
      <c r="O146" s="40"/>
      <c r="P146" s="40"/>
      <c r="Q146" s="40"/>
      <c r="R146" s="40"/>
      <c r="S146" s="40"/>
    </row>
    <row r="147" spans="2:19" x14ac:dyDescent="0.2">
      <c r="B147" s="184"/>
      <c r="C147" s="127"/>
      <c r="D147" s="85"/>
      <c r="E147" s="85"/>
      <c r="F147" s="40"/>
      <c r="G147" s="40"/>
      <c r="H147" s="40"/>
      <c r="I147" s="40"/>
      <c r="J147" s="40"/>
      <c r="K147" s="40"/>
      <c r="L147" s="40"/>
      <c r="M147" s="40"/>
      <c r="N147" s="40"/>
      <c r="O147" s="40"/>
      <c r="P147" s="40"/>
      <c r="Q147" s="40"/>
      <c r="R147" s="40"/>
      <c r="S147" s="40"/>
    </row>
    <row r="148" spans="2:19" x14ac:dyDescent="0.2">
      <c r="B148" s="184"/>
      <c r="C148" s="127"/>
      <c r="D148" s="85"/>
      <c r="E148" s="85"/>
      <c r="F148" s="40"/>
      <c r="G148" s="40"/>
      <c r="H148" s="40"/>
      <c r="I148" s="40"/>
      <c r="J148" s="40"/>
      <c r="K148" s="40"/>
      <c r="L148" s="40"/>
      <c r="M148" s="40"/>
      <c r="N148" s="40"/>
      <c r="O148" s="40"/>
      <c r="P148" s="40"/>
      <c r="Q148" s="40"/>
      <c r="R148" s="40"/>
      <c r="S148" s="40"/>
    </row>
    <row r="149" spans="2:19" x14ac:dyDescent="0.2">
      <c r="B149" s="184"/>
      <c r="C149" s="127"/>
      <c r="D149" s="85"/>
      <c r="E149" s="85"/>
      <c r="F149" s="40"/>
      <c r="G149" s="40"/>
      <c r="H149" s="40"/>
      <c r="I149" s="40"/>
      <c r="J149" s="40"/>
      <c r="K149" s="40"/>
      <c r="L149" s="40"/>
      <c r="M149" s="40"/>
      <c r="N149" s="40"/>
      <c r="O149" s="40"/>
      <c r="P149" s="40"/>
      <c r="Q149" s="40"/>
      <c r="R149" s="40"/>
      <c r="S149" s="40"/>
    </row>
    <row r="150" spans="2:19" x14ac:dyDescent="0.2">
      <c r="B150" s="184"/>
      <c r="C150" s="127"/>
      <c r="D150" s="85"/>
      <c r="E150" s="85"/>
      <c r="F150" s="40"/>
      <c r="G150" s="40"/>
      <c r="H150" s="40"/>
      <c r="I150" s="40"/>
      <c r="J150" s="40"/>
      <c r="K150" s="40"/>
      <c r="L150" s="40"/>
      <c r="M150" s="40"/>
      <c r="N150" s="40"/>
      <c r="O150" s="40"/>
      <c r="P150" s="40"/>
      <c r="Q150" s="40"/>
      <c r="R150" s="40"/>
      <c r="S150" s="40"/>
    </row>
    <row r="151" spans="2:19" x14ac:dyDescent="0.2">
      <c r="B151" s="184"/>
      <c r="C151" s="127"/>
      <c r="D151" s="85"/>
      <c r="E151" s="85"/>
      <c r="F151" s="40"/>
      <c r="G151" s="40"/>
      <c r="H151" s="40"/>
      <c r="I151" s="40"/>
      <c r="J151" s="40"/>
      <c r="K151" s="40"/>
      <c r="L151" s="40"/>
      <c r="M151" s="40"/>
      <c r="N151" s="40"/>
      <c r="O151" s="40"/>
      <c r="P151" s="40"/>
      <c r="Q151" s="40"/>
      <c r="R151" s="40"/>
      <c r="S151" s="40"/>
    </row>
    <row r="152" spans="2:19" x14ac:dyDescent="0.2">
      <c r="B152" s="184"/>
      <c r="C152" s="127"/>
      <c r="D152" s="85"/>
      <c r="E152" s="85"/>
      <c r="F152" s="40"/>
      <c r="G152" s="40"/>
      <c r="H152" s="40"/>
      <c r="I152" s="40"/>
      <c r="J152" s="40"/>
      <c r="K152" s="40"/>
      <c r="L152" s="40"/>
      <c r="M152" s="40"/>
      <c r="N152" s="40"/>
      <c r="O152" s="40"/>
      <c r="P152" s="40"/>
      <c r="Q152" s="40"/>
      <c r="R152" s="40"/>
      <c r="S152" s="40"/>
    </row>
    <row r="153" spans="2:19" x14ac:dyDescent="0.2">
      <c r="B153" s="184"/>
      <c r="C153" s="127"/>
      <c r="D153" s="85"/>
      <c r="E153" s="85"/>
      <c r="F153" s="40"/>
      <c r="G153" s="40"/>
      <c r="H153" s="40"/>
      <c r="I153" s="40"/>
      <c r="J153" s="40"/>
      <c r="K153" s="40"/>
      <c r="L153" s="40"/>
      <c r="M153" s="40"/>
      <c r="N153" s="40"/>
      <c r="O153" s="40"/>
      <c r="P153" s="40"/>
      <c r="Q153" s="40"/>
      <c r="R153" s="40"/>
      <c r="S153" s="40"/>
    </row>
    <row r="154" spans="2:19" x14ac:dyDescent="0.2">
      <c r="B154" s="184"/>
      <c r="C154" s="127"/>
      <c r="D154" s="85"/>
      <c r="E154" s="85"/>
      <c r="F154" s="40"/>
      <c r="G154" s="40"/>
      <c r="H154" s="40"/>
      <c r="I154" s="40"/>
      <c r="J154" s="40"/>
      <c r="K154" s="40"/>
      <c r="L154" s="40"/>
      <c r="M154" s="40"/>
      <c r="N154" s="40"/>
      <c r="O154" s="40"/>
      <c r="P154" s="40"/>
      <c r="Q154" s="40"/>
      <c r="R154" s="40"/>
      <c r="S154" s="40"/>
    </row>
    <row r="155" spans="2:19" x14ac:dyDescent="0.2">
      <c r="B155" s="184"/>
      <c r="C155" s="127"/>
      <c r="D155" s="85"/>
      <c r="E155" s="85"/>
      <c r="F155" s="40"/>
      <c r="G155" s="40"/>
      <c r="H155" s="40"/>
      <c r="I155" s="40"/>
      <c r="J155" s="40"/>
      <c r="K155" s="40"/>
      <c r="L155" s="40"/>
      <c r="M155" s="40"/>
      <c r="N155" s="40"/>
      <c r="O155" s="40"/>
      <c r="P155" s="40"/>
      <c r="Q155" s="40"/>
      <c r="R155" s="40"/>
      <c r="S155" s="40"/>
    </row>
    <row r="156" spans="2:19" x14ac:dyDescent="0.2">
      <c r="B156" s="184"/>
      <c r="C156" s="127"/>
      <c r="D156" s="85"/>
      <c r="E156" s="85"/>
      <c r="F156" s="40"/>
      <c r="G156" s="40"/>
      <c r="H156" s="40"/>
      <c r="I156" s="40"/>
      <c r="J156" s="40"/>
      <c r="K156" s="40"/>
      <c r="L156" s="40"/>
      <c r="M156" s="40"/>
      <c r="N156" s="40"/>
      <c r="O156" s="40"/>
      <c r="P156" s="40"/>
      <c r="Q156" s="40"/>
      <c r="R156" s="40"/>
      <c r="S156" s="40"/>
    </row>
    <row r="157" spans="2:19" x14ac:dyDescent="0.2">
      <c r="B157" s="184"/>
      <c r="C157" s="127"/>
      <c r="D157" s="85"/>
      <c r="E157" s="85"/>
      <c r="F157" s="40"/>
      <c r="G157" s="40"/>
      <c r="H157" s="40"/>
      <c r="I157" s="40"/>
      <c r="J157" s="40"/>
      <c r="K157" s="40"/>
      <c r="L157" s="40"/>
      <c r="M157" s="40"/>
      <c r="N157" s="40"/>
      <c r="O157" s="40"/>
      <c r="P157" s="40"/>
      <c r="Q157" s="40"/>
      <c r="R157" s="40"/>
      <c r="S157" s="40"/>
    </row>
    <row r="158" spans="2:19" x14ac:dyDescent="0.2">
      <c r="B158" s="184"/>
      <c r="C158" s="127"/>
      <c r="D158" s="85"/>
      <c r="E158" s="85"/>
      <c r="F158" s="40"/>
      <c r="G158" s="40"/>
      <c r="H158" s="40"/>
      <c r="I158" s="40"/>
      <c r="J158" s="40"/>
      <c r="K158" s="40"/>
      <c r="L158" s="40"/>
      <c r="M158" s="40"/>
      <c r="N158" s="40"/>
      <c r="O158" s="40"/>
      <c r="P158" s="40"/>
      <c r="Q158" s="40"/>
      <c r="R158" s="40"/>
      <c r="S158" s="40"/>
    </row>
    <row r="159" spans="2:19" x14ac:dyDescent="0.2">
      <c r="B159" s="184"/>
      <c r="C159" s="127"/>
      <c r="D159" s="85"/>
      <c r="E159" s="85"/>
      <c r="F159" s="40"/>
      <c r="G159" s="40"/>
      <c r="H159" s="40"/>
      <c r="I159" s="40"/>
      <c r="J159" s="40"/>
      <c r="K159" s="40"/>
      <c r="L159" s="40"/>
      <c r="M159" s="40"/>
      <c r="N159" s="40"/>
      <c r="O159" s="40"/>
      <c r="P159" s="40"/>
      <c r="Q159" s="40"/>
      <c r="R159" s="40"/>
      <c r="S159" s="40"/>
    </row>
    <row r="160" spans="2:19" x14ac:dyDescent="0.2">
      <c r="B160" s="184"/>
      <c r="C160" s="127"/>
      <c r="D160" s="85"/>
      <c r="E160" s="85"/>
      <c r="F160" s="40"/>
      <c r="G160" s="40"/>
      <c r="H160" s="40"/>
      <c r="I160" s="40"/>
      <c r="J160" s="40"/>
      <c r="K160" s="40"/>
      <c r="L160" s="40"/>
      <c r="M160" s="40"/>
      <c r="N160" s="40"/>
      <c r="O160" s="40"/>
      <c r="P160" s="40"/>
      <c r="Q160" s="40"/>
      <c r="R160" s="40"/>
      <c r="S160" s="40"/>
    </row>
    <row r="161" spans="2:19" x14ac:dyDescent="0.2">
      <c r="B161" s="184"/>
      <c r="C161" s="127"/>
      <c r="D161" s="85"/>
      <c r="E161" s="85"/>
      <c r="F161" s="40"/>
      <c r="G161" s="40"/>
      <c r="H161" s="40"/>
      <c r="I161" s="40"/>
      <c r="J161" s="40"/>
      <c r="K161" s="40"/>
      <c r="L161" s="40"/>
      <c r="M161" s="40"/>
      <c r="N161" s="40"/>
      <c r="O161" s="40"/>
      <c r="P161" s="40"/>
      <c r="Q161" s="40"/>
      <c r="R161" s="40"/>
      <c r="S161" s="40"/>
    </row>
    <row r="162" spans="2:19" x14ac:dyDescent="0.2">
      <c r="B162" s="184"/>
      <c r="C162" s="127"/>
      <c r="D162" s="85"/>
      <c r="E162" s="85"/>
      <c r="F162" s="40"/>
      <c r="G162" s="40"/>
      <c r="H162" s="40"/>
      <c r="I162" s="40"/>
      <c r="J162" s="40"/>
      <c r="K162" s="40"/>
      <c r="L162" s="40"/>
      <c r="M162" s="40"/>
      <c r="N162" s="40"/>
      <c r="O162" s="40"/>
      <c r="P162" s="40"/>
      <c r="Q162" s="40"/>
      <c r="R162" s="40"/>
      <c r="S162" s="40"/>
    </row>
    <row r="163" spans="2:19" x14ac:dyDescent="0.2">
      <c r="B163" s="184"/>
      <c r="C163" s="127"/>
      <c r="D163" s="85"/>
      <c r="E163" s="85"/>
      <c r="F163" s="40"/>
      <c r="G163" s="40"/>
      <c r="H163" s="40"/>
      <c r="I163" s="40"/>
      <c r="J163" s="40"/>
      <c r="K163" s="40"/>
      <c r="L163" s="40"/>
      <c r="M163" s="40"/>
      <c r="N163" s="40"/>
      <c r="O163" s="40"/>
      <c r="P163" s="40"/>
      <c r="Q163" s="40"/>
      <c r="R163" s="40"/>
      <c r="S163" s="40"/>
    </row>
    <row r="164" spans="2:19" x14ac:dyDescent="0.2">
      <c r="B164" s="184"/>
      <c r="C164" s="127"/>
      <c r="D164" s="85"/>
      <c r="E164" s="85"/>
      <c r="F164" s="40"/>
      <c r="G164" s="40"/>
      <c r="H164" s="40"/>
      <c r="I164" s="40"/>
      <c r="J164" s="40"/>
      <c r="K164" s="40"/>
      <c r="L164" s="40"/>
      <c r="M164" s="40"/>
      <c r="N164" s="40"/>
      <c r="O164" s="40"/>
      <c r="P164" s="40"/>
      <c r="Q164" s="40"/>
      <c r="R164" s="40"/>
      <c r="S164" s="40"/>
    </row>
    <row r="165" spans="2:19" x14ac:dyDescent="0.2">
      <c r="B165" s="184"/>
      <c r="C165" s="127"/>
      <c r="D165" s="85"/>
      <c r="E165" s="85"/>
      <c r="F165" s="40"/>
      <c r="G165" s="40"/>
      <c r="H165" s="40"/>
      <c r="I165" s="40"/>
      <c r="J165" s="40"/>
      <c r="K165" s="40"/>
      <c r="L165" s="40"/>
      <c r="M165" s="40"/>
      <c r="N165" s="40"/>
      <c r="O165" s="40"/>
      <c r="P165" s="40"/>
      <c r="Q165" s="40"/>
      <c r="R165" s="40"/>
      <c r="S165" s="40"/>
    </row>
    <row r="166" spans="2:19" x14ac:dyDescent="0.2">
      <c r="B166" s="184"/>
      <c r="C166" s="127"/>
      <c r="D166" s="85"/>
      <c r="E166" s="85"/>
      <c r="F166" s="40"/>
      <c r="G166" s="40"/>
      <c r="H166" s="40"/>
      <c r="I166" s="40"/>
      <c r="J166" s="40"/>
      <c r="K166" s="40"/>
      <c r="L166" s="40"/>
      <c r="M166" s="40"/>
      <c r="N166" s="40"/>
      <c r="O166" s="40"/>
      <c r="P166" s="40"/>
      <c r="Q166" s="40"/>
      <c r="R166" s="40"/>
      <c r="S166" s="40"/>
    </row>
    <row r="167" spans="2:19" x14ac:dyDescent="0.2">
      <c r="B167" s="184"/>
      <c r="C167" s="127"/>
      <c r="D167" s="85"/>
      <c r="E167" s="85"/>
      <c r="F167" s="40"/>
      <c r="G167" s="40"/>
      <c r="H167" s="40"/>
      <c r="I167" s="40"/>
      <c r="J167" s="40"/>
      <c r="K167" s="40"/>
      <c r="L167" s="40"/>
      <c r="M167" s="40"/>
      <c r="N167" s="40"/>
      <c r="O167" s="40"/>
      <c r="P167" s="40"/>
      <c r="Q167" s="40"/>
      <c r="R167" s="40"/>
      <c r="S167" s="40"/>
    </row>
    <row r="168" spans="2:19" x14ac:dyDescent="0.2">
      <c r="B168" s="184"/>
      <c r="C168" s="127"/>
      <c r="D168" s="85"/>
      <c r="E168" s="85"/>
      <c r="F168" s="40"/>
      <c r="G168" s="40"/>
      <c r="H168" s="40"/>
      <c r="I168" s="40"/>
      <c r="J168" s="40"/>
      <c r="K168" s="40"/>
      <c r="L168" s="40"/>
      <c r="M168" s="40"/>
      <c r="N168" s="40"/>
      <c r="O168" s="40"/>
      <c r="P168" s="40"/>
      <c r="Q168" s="40"/>
      <c r="R168" s="40"/>
      <c r="S168" s="40"/>
    </row>
    <row r="169" spans="2:19" x14ac:dyDescent="0.2">
      <c r="B169" s="184"/>
      <c r="C169" s="127"/>
      <c r="D169" s="85"/>
      <c r="E169" s="85"/>
      <c r="F169" s="40"/>
      <c r="G169" s="40"/>
      <c r="H169" s="40"/>
      <c r="I169" s="40"/>
      <c r="J169" s="40"/>
      <c r="K169" s="40"/>
      <c r="L169" s="40"/>
      <c r="M169" s="40"/>
      <c r="N169" s="40"/>
      <c r="O169" s="40"/>
      <c r="P169" s="40"/>
      <c r="Q169" s="40"/>
      <c r="R169" s="40"/>
      <c r="S169" s="40"/>
    </row>
    <row r="170" spans="2:19" x14ac:dyDescent="0.2">
      <c r="B170" s="184"/>
      <c r="C170" s="127"/>
      <c r="D170" s="85"/>
      <c r="E170" s="85"/>
      <c r="F170" s="40"/>
      <c r="G170" s="40"/>
      <c r="H170" s="40"/>
      <c r="I170" s="40"/>
      <c r="J170" s="40"/>
      <c r="K170" s="40"/>
      <c r="L170" s="40"/>
      <c r="M170" s="40"/>
      <c r="N170" s="40"/>
      <c r="O170" s="40"/>
      <c r="P170" s="40"/>
      <c r="Q170" s="40"/>
      <c r="R170" s="40"/>
      <c r="S170" s="40"/>
    </row>
    <row r="171" spans="2:19" x14ac:dyDescent="0.2">
      <c r="B171" s="184"/>
      <c r="C171" s="127"/>
      <c r="D171" s="85"/>
      <c r="E171" s="85"/>
      <c r="F171" s="40"/>
      <c r="G171" s="40"/>
      <c r="H171" s="40"/>
      <c r="I171" s="40"/>
      <c r="J171" s="40"/>
      <c r="K171" s="40"/>
      <c r="L171" s="40"/>
      <c r="M171" s="40"/>
      <c r="N171" s="40"/>
      <c r="O171" s="40"/>
      <c r="P171" s="40"/>
      <c r="Q171" s="40"/>
      <c r="R171" s="40"/>
      <c r="S171" s="40"/>
    </row>
    <row r="172" spans="2:19" x14ac:dyDescent="0.2">
      <c r="B172" s="184"/>
      <c r="C172" s="127"/>
      <c r="D172" s="85"/>
      <c r="E172" s="85"/>
      <c r="F172" s="40"/>
      <c r="G172" s="40"/>
      <c r="H172" s="40"/>
      <c r="I172" s="40"/>
      <c r="J172" s="40"/>
      <c r="K172" s="40"/>
      <c r="L172" s="40"/>
      <c r="M172" s="40"/>
      <c r="N172" s="40"/>
      <c r="O172" s="40"/>
      <c r="P172" s="40"/>
      <c r="Q172" s="40"/>
      <c r="R172" s="40"/>
      <c r="S172" s="40"/>
    </row>
    <row r="173" spans="2:19" x14ac:dyDescent="0.2">
      <c r="B173" s="184"/>
      <c r="C173" s="127"/>
      <c r="D173" s="85"/>
      <c r="E173" s="85"/>
      <c r="F173" s="40"/>
      <c r="G173" s="40"/>
      <c r="H173" s="40"/>
      <c r="I173" s="40"/>
      <c r="J173" s="40"/>
      <c r="K173" s="40"/>
      <c r="L173" s="40"/>
      <c r="M173" s="40"/>
      <c r="N173" s="40"/>
      <c r="O173" s="40"/>
      <c r="P173" s="40"/>
      <c r="Q173" s="40"/>
      <c r="R173" s="40"/>
      <c r="S173" s="40"/>
    </row>
    <row r="174" spans="2:19" x14ac:dyDescent="0.2">
      <c r="B174" s="184"/>
      <c r="C174" s="127"/>
      <c r="D174" s="85"/>
      <c r="E174" s="85"/>
      <c r="F174" s="40"/>
      <c r="G174" s="40"/>
      <c r="H174" s="40"/>
      <c r="I174" s="40"/>
      <c r="J174" s="40"/>
      <c r="K174" s="40"/>
      <c r="L174" s="40"/>
      <c r="M174" s="40"/>
      <c r="N174" s="40"/>
      <c r="O174" s="40"/>
      <c r="P174" s="40"/>
      <c r="Q174" s="40"/>
      <c r="R174" s="40"/>
      <c r="S174" s="40"/>
    </row>
    <row r="175" spans="2:19" x14ac:dyDescent="0.2">
      <c r="B175" s="184"/>
      <c r="C175" s="127"/>
      <c r="D175" s="85"/>
      <c r="E175" s="85"/>
      <c r="F175" s="40"/>
      <c r="G175" s="40"/>
      <c r="H175" s="40"/>
      <c r="I175" s="40"/>
      <c r="J175" s="40"/>
      <c r="K175" s="40"/>
      <c r="L175" s="40"/>
      <c r="M175" s="40"/>
      <c r="N175" s="40"/>
      <c r="O175" s="40"/>
      <c r="P175" s="40"/>
      <c r="Q175" s="40"/>
      <c r="R175" s="40"/>
      <c r="S175" s="40"/>
    </row>
    <row r="176" spans="2:19" x14ac:dyDescent="0.2">
      <c r="B176" s="184"/>
      <c r="C176" s="127"/>
      <c r="D176" s="85"/>
      <c r="E176" s="85"/>
      <c r="F176" s="40"/>
      <c r="G176" s="40"/>
      <c r="H176" s="40"/>
      <c r="I176" s="40"/>
      <c r="J176" s="40"/>
      <c r="K176" s="40"/>
      <c r="L176" s="40"/>
      <c r="M176" s="40"/>
      <c r="N176" s="40"/>
      <c r="O176" s="40"/>
      <c r="P176" s="40"/>
      <c r="Q176" s="40"/>
      <c r="R176" s="40"/>
      <c r="S176" s="40"/>
    </row>
    <row r="177" spans="2:19" x14ac:dyDescent="0.2">
      <c r="B177" s="184"/>
      <c r="C177" s="127"/>
      <c r="D177" s="85"/>
      <c r="E177" s="85"/>
      <c r="F177" s="40"/>
      <c r="G177" s="40"/>
      <c r="H177" s="40"/>
      <c r="I177" s="40"/>
      <c r="J177" s="40"/>
      <c r="K177" s="40"/>
      <c r="L177" s="40"/>
      <c r="M177" s="40"/>
      <c r="N177" s="40"/>
      <c r="O177" s="40"/>
      <c r="P177" s="40"/>
      <c r="Q177" s="40"/>
      <c r="R177" s="40"/>
      <c r="S177" s="40"/>
    </row>
    <row r="178" spans="2:19" x14ac:dyDescent="0.2">
      <c r="B178" s="184"/>
      <c r="C178" s="127"/>
      <c r="D178" s="85"/>
      <c r="E178" s="85"/>
      <c r="F178" s="40"/>
      <c r="G178" s="40"/>
      <c r="H178" s="40"/>
      <c r="I178" s="40"/>
      <c r="J178" s="40"/>
      <c r="K178" s="40"/>
      <c r="L178" s="40"/>
      <c r="M178" s="40"/>
      <c r="N178" s="40"/>
      <c r="O178" s="40"/>
      <c r="P178" s="40"/>
      <c r="Q178" s="40"/>
      <c r="R178" s="40"/>
      <c r="S178" s="40"/>
    </row>
    <row r="179" spans="2:19" x14ac:dyDescent="0.2">
      <c r="B179" s="185"/>
      <c r="C179" s="127"/>
      <c r="D179" s="85"/>
      <c r="E179" s="85"/>
      <c r="F179" s="40"/>
      <c r="G179" s="40"/>
      <c r="H179" s="40"/>
      <c r="I179" s="40"/>
      <c r="J179" s="40"/>
      <c r="K179" s="40"/>
      <c r="L179" s="40"/>
      <c r="M179" s="40"/>
      <c r="N179" s="40"/>
      <c r="O179" s="40"/>
      <c r="P179" s="40"/>
      <c r="Q179" s="40"/>
      <c r="R179" s="40"/>
      <c r="S179" s="40"/>
    </row>
    <row r="180" spans="2:19" x14ac:dyDescent="0.2">
      <c r="B180" s="185"/>
      <c r="C180" s="127"/>
      <c r="D180" s="85"/>
      <c r="E180" s="85"/>
      <c r="F180" s="40"/>
      <c r="G180" s="40"/>
      <c r="H180" s="40"/>
      <c r="I180" s="40"/>
      <c r="J180" s="40"/>
      <c r="K180" s="40"/>
      <c r="L180" s="40"/>
      <c r="M180" s="40"/>
      <c r="N180" s="40"/>
      <c r="O180" s="40"/>
      <c r="P180" s="40"/>
      <c r="Q180" s="40"/>
      <c r="R180" s="40"/>
      <c r="S180" s="40"/>
    </row>
    <row r="181" spans="2:19" x14ac:dyDescent="0.2">
      <c r="B181" s="185"/>
      <c r="C181" s="127"/>
      <c r="D181" s="85"/>
      <c r="E181" s="85"/>
      <c r="F181" s="40"/>
      <c r="G181" s="40"/>
      <c r="H181" s="40"/>
      <c r="I181" s="40"/>
      <c r="J181" s="40"/>
      <c r="K181" s="40"/>
      <c r="L181" s="40"/>
      <c r="M181" s="40"/>
      <c r="N181" s="40"/>
      <c r="O181" s="40"/>
      <c r="P181" s="40"/>
      <c r="Q181" s="40"/>
      <c r="R181" s="40"/>
      <c r="S181" s="40"/>
    </row>
    <row r="182" spans="2:19" x14ac:dyDescent="0.2">
      <c r="B182" s="185"/>
      <c r="C182" s="127"/>
      <c r="D182" s="85"/>
      <c r="E182" s="85"/>
      <c r="F182" s="40"/>
      <c r="G182" s="40"/>
      <c r="H182" s="40"/>
      <c r="I182" s="40"/>
      <c r="J182" s="40"/>
      <c r="K182" s="40"/>
      <c r="L182" s="40"/>
      <c r="M182" s="40"/>
      <c r="N182" s="40"/>
      <c r="O182" s="40"/>
      <c r="P182" s="40"/>
      <c r="Q182" s="40"/>
      <c r="R182" s="40"/>
      <c r="S182" s="40"/>
    </row>
    <row r="183" spans="2:19" x14ac:dyDescent="0.2">
      <c r="B183" s="185"/>
      <c r="C183" s="127"/>
      <c r="D183" s="85"/>
      <c r="E183" s="85"/>
      <c r="F183" s="40"/>
      <c r="G183" s="40"/>
      <c r="H183" s="40"/>
      <c r="I183" s="40"/>
      <c r="J183" s="40"/>
      <c r="K183" s="40"/>
      <c r="L183" s="40"/>
      <c r="M183" s="40"/>
      <c r="N183" s="40"/>
      <c r="O183" s="40"/>
      <c r="P183" s="40"/>
      <c r="Q183" s="40"/>
      <c r="R183" s="40"/>
      <c r="S183" s="40"/>
    </row>
    <row r="184" spans="2:19" x14ac:dyDescent="0.2">
      <c r="B184" s="185"/>
      <c r="C184" s="127"/>
      <c r="D184" s="85"/>
      <c r="E184" s="85"/>
      <c r="F184" s="40"/>
      <c r="G184" s="40"/>
      <c r="H184" s="40"/>
      <c r="I184" s="40"/>
      <c r="J184" s="40"/>
      <c r="K184" s="40"/>
      <c r="L184" s="40"/>
      <c r="M184" s="40"/>
      <c r="N184" s="40"/>
      <c r="O184" s="40"/>
      <c r="P184" s="40"/>
      <c r="Q184" s="40"/>
      <c r="R184" s="40"/>
      <c r="S184" s="40"/>
    </row>
    <row r="185" spans="2:19" x14ac:dyDescent="0.2">
      <c r="B185" s="185"/>
      <c r="C185" s="127"/>
      <c r="D185" s="85"/>
      <c r="E185" s="85"/>
      <c r="F185" s="40"/>
      <c r="G185" s="40"/>
      <c r="H185" s="40"/>
      <c r="I185" s="40"/>
      <c r="J185" s="40"/>
      <c r="K185" s="40"/>
      <c r="L185" s="40"/>
      <c r="M185" s="40"/>
      <c r="N185" s="40"/>
      <c r="O185" s="40"/>
      <c r="P185" s="40"/>
      <c r="Q185" s="40"/>
      <c r="R185" s="40"/>
      <c r="S185" s="40"/>
    </row>
    <row r="186" spans="2:19" x14ac:dyDescent="0.2">
      <c r="B186" s="185"/>
      <c r="C186" s="127"/>
      <c r="D186" s="85"/>
      <c r="E186" s="85"/>
      <c r="F186" s="40"/>
      <c r="G186" s="40"/>
      <c r="H186" s="40"/>
      <c r="I186" s="40"/>
      <c r="J186" s="40"/>
      <c r="K186" s="40"/>
      <c r="L186" s="40"/>
      <c r="M186" s="40"/>
      <c r="N186" s="40"/>
      <c r="O186" s="40"/>
      <c r="P186" s="40"/>
      <c r="Q186" s="40"/>
      <c r="R186" s="40"/>
      <c r="S186" s="40"/>
    </row>
    <row r="187" spans="2:19" x14ac:dyDescent="0.2">
      <c r="B187" s="185"/>
      <c r="C187" s="127"/>
      <c r="D187" s="85"/>
      <c r="E187" s="85"/>
      <c r="F187" s="40"/>
      <c r="G187" s="40"/>
      <c r="H187" s="40"/>
      <c r="I187" s="40"/>
      <c r="J187" s="40"/>
      <c r="K187" s="40"/>
      <c r="L187" s="40"/>
      <c r="M187" s="40"/>
      <c r="N187" s="40"/>
      <c r="O187" s="40"/>
      <c r="P187" s="40"/>
      <c r="Q187" s="40"/>
      <c r="R187" s="40"/>
      <c r="S187" s="40"/>
    </row>
    <row r="188" spans="2:19" x14ac:dyDescent="0.2">
      <c r="B188" s="185"/>
      <c r="C188" s="127"/>
      <c r="D188" s="85"/>
      <c r="E188" s="85"/>
      <c r="F188" s="40"/>
      <c r="G188" s="40"/>
      <c r="H188" s="40"/>
      <c r="I188" s="40"/>
      <c r="J188" s="40"/>
      <c r="K188" s="40"/>
      <c r="L188" s="40"/>
      <c r="M188" s="40"/>
      <c r="N188" s="40"/>
      <c r="O188" s="40"/>
      <c r="P188" s="40"/>
      <c r="Q188" s="40"/>
      <c r="R188" s="40"/>
      <c r="S188" s="40"/>
    </row>
    <row r="189" spans="2:19" x14ac:dyDescent="0.2">
      <c r="B189" s="185"/>
      <c r="C189" s="127"/>
      <c r="D189" s="85"/>
      <c r="E189" s="85"/>
      <c r="F189" s="40"/>
      <c r="G189" s="40"/>
      <c r="H189" s="40"/>
      <c r="I189" s="40"/>
      <c r="J189" s="40"/>
      <c r="K189" s="40"/>
      <c r="L189" s="40"/>
      <c r="M189" s="40"/>
      <c r="N189" s="40"/>
      <c r="O189" s="40"/>
      <c r="P189" s="40"/>
      <c r="Q189" s="40"/>
      <c r="R189" s="40"/>
      <c r="S189" s="40"/>
    </row>
    <row r="190" spans="2:19" x14ac:dyDescent="0.2">
      <c r="B190" s="185"/>
      <c r="C190" s="127"/>
      <c r="D190" s="85"/>
      <c r="E190" s="85"/>
      <c r="F190" s="40"/>
      <c r="G190" s="40"/>
      <c r="H190" s="40"/>
      <c r="I190" s="40"/>
      <c r="J190" s="40"/>
      <c r="K190" s="40"/>
      <c r="L190" s="40"/>
      <c r="M190" s="40"/>
      <c r="N190" s="40"/>
      <c r="O190" s="40"/>
      <c r="P190" s="40"/>
      <c r="Q190" s="40"/>
      <c r="R190" s="40"/>
      <c r="S190" s="40"/>
    </row>
    <row r="191" spans="2:19" x14ac:dyDescent="0.2">
      <c r="B191" s="185"/>
      <c r="C191" s="127"/>
      <c r="D191" s="85"/>
      <c r="E191" s="85"/>
      <c r="F191" s="40"/>
      <c r="G191" s="40"/>
      <c r="H191" s="40"/>
      <c r="I191" s="40"/>
      <c r="J191" s="40"/>
      <c r="K191" s="40"/>
      <c r="L191" s="40"/>
      <c r="M191" s="40"/>
      <c r="N191" s="40"/>
      <c r="O191" s="40"/>
      <c r="P191" s="40"/>
      <c r="Q191" s="40"/>
      <c r="R191" s="40"/>
      <c r="S191" s="40"/>
    </row>
    <row r="192" spans="2:19" x14ac:dyDescent="0.2">
      <c r="B192" s="185"/>
      <c r="C192" s="127"/>
      <c r="D192" s="85"/>
      <c r="E192" s="85"/>
      <c r="F192" s="40"/>
      <c r="G192" s="40"/>
      <c r="H192" s="40"/>
      <c r="I192" s="40"/>
      <c r="J192" s="40"/>
      <c r="K192" s="40"/>
      <c r="L192" s="40"/>
      <c r="M192" s="40"/>
      <c r="N192" s="40"/>
      <c r="O192" s="40"/>
      <c r="P192" s="40"/>
      <c r="Q192" s="40"/>
      <c r="R192" s="40"/>
      <c r="S192" s="40"/>
    </row>
    <row r="193" spans="2:19" x14ac:dyDescent="0.2">
      <c r="B193" s="185"/>
      <c r="C193" s="127"/>
      <c r="D193" s="85"/>
      <c r="E193" s="85"/>
      <c r="F193" s="40"/>
      <c r="G193" s="40"/>
      <c r="H193" s="40"/>
      <c r="I193" s="40"/>
      <c r="J193" s="40"/>
      <c r="K193" s="40"/>
      <c r="L193" s="40"/>
      <c r="M193" s="40"/>
      <c r="N193" s="40"/>
      <c r="O193" s="40"/>
      <c r="P193" s="40"/>
      <c r="Q193" s="40"/>
      <c r="R193" s="40"/>
      <c r="S193" s="40"/>
    </row>
    <row r="194" spans="2:19" x14ac:dyDescent="0.2">
      <c r="B194" s="185"/>
      <c r="C194" s="127"/>
      <c r="D194" s="85"/>
      <c r="E194" s="85"/>
      <c r="F194" s="40"/>
      <c r="G194" s="40"/>
      <c r="H194" s="40"/>
      <c r="I194" s="40"/>
      <c r="J194" s="40"/>
      <c r="K194" s="40"/>
      <c r="L194" s="40"/>
      <c r="M194" s="40"/>
      <c r="N194" s="40"/>
      <c r="O194" s="40"/>
      <c r="P194" s="40"/>
      <c r="Q194" s="40"/>
      <c r="R194" s="40"/>
      <c r="S194" s="40"/>
    </row>
    <row r="195" spans="2:19" x14ac:dyDescent="0.2">
      <c r="B195" s="185"/>
      <c r="C195" s="127"/>
      <c r="D195" s="85"/>
      <c r="E195" s="85"/>
      <c r="F195" s="40"/>
      <c r="G195" s="40"/>
      <c r="H195" s="40"/>
      <c r="I195" s="40"/>
      <c r="J195" s="40"/>
      <c r="K195" s="40"/>
      <c r="L195" s="40"/>
      <c r="M195" s="40"/>
      <c r="N195" s="40"/>
      <c r="O195" s="40"/>
      <c r="P195" s="40"/>
      <c r="Q195" s="40"/>
      <c r="R195" s="40"/>
      <c r="S195" s="40"/>
    </row>
    <row r="196" spans="2:19" x14ac:dyDescent="0.2">
      <c r="B196" s="185"/>
      <c r="C196" s="127"/>
      <c r="D196" s="85"/>
      <c r="E196" s="85"/>
      <c r="F196" s="40"/>
      <c r="G196" s="40"/>
      <c r="H196" s="40"/>
      <c r="I196" s="40"/>
      <c r="J196" s="40"/>
      <c r="K196" s="40"/>
      <c r="L196" s="40"/>
      <c r="M196" s="40"/>
      <c r="N196" s="40"/>
      <c r="O196" s="40"/>
      <c r="P196" s="40"/>
      <c r="Q196" s="40"/>
      <c r="R196" s="40"/>
      <c r="S196" s="40"/>
    </row>
    <row r="197" spans="2:19" x14ac:dyDescent="0.2">
      <c r="B197" s="185"/>
      <c r="C197" s="127"/>
      <c r="D197" s="85"/>
      <c r="E197" s="85"/>
      <c r="F197" s="40"/>
      <c r="G197" s="40"/>
      <c r="H197" s="40"/>
      <c r="I197" s="40"/>
      <c r="J197" s="40"/>
      <c r="K197" s="40"/>
      <c r="L197" s="40"/>
      <c r="M197" s="40"/>
      <c r="N197" s="40"/>
      <c r="O197" s="40"/>
      <c r="P197" s="40"/>
      <c r="Q197" s="40"/>
      <c r="R197" s="40"/>
      <c r="S197" s="40"/>
    </row>
    <row r="198" spans="2:19" x14ac:dyDescent="0.2">
      <c r="B198" s="185"/>
      <c r="C198" s="127"/>
      <c r="D198" s="85"/>
      <c r="E198" s="85"/>
      <c r="F198" s="40"/>
      <c r="G198" s="40"/>
      <c r="H198" s="40"/>
      <c r="I198" s="40"/>
      <c r="J198" s="40"/>
      <c r="K198" s="40"/>
      <c r="L198" s="40"/>
      <c r="M198" s="40"/>
      <c r="N198" s="40"/>
      <c r="O198" s="40"/>
      <c r="P198" s="40"/>
      <c r="Q198" s="40"/>
      <c r="R198" s="40"/>
      <c r="S198" s="40"/>
    </row>
    <row r="199" spans="2:19" x14ac:dyDescent="0.2">
      <c r="B199" s="185"/>
      <c r="C199" s="127"/>
      <c r="D199" s="85"/>
      <c r="E199" s="85"/>
      <c r="F199" s="40"/>
      <c r="G199" s="40"/>
      <c r="H199" s="40"/>
      <c r="I199" s="40"/>
      <c r="J199" s="40"/>
      <c r="K199" s="40"/>
      <c r="L199" s="40"/>
      <c r="M199" s="40"/>
      <c r="N199" s="40"/>
      <c r="O199" s="40"/>
      <c r="P199" s="40"/>
      <c r="Q199" s="40"/>
      <c r="R199" s="40"/>
      <c r="S199" s="40"/>
    </row>
    <row r="200" spans="2:19" x14ac:dyDescent="0.2">
      <c r="B200" s="186"/>
      <c r="C200" s="127"/>
      <c r="D200" s="85"/>
      <c r="E200" s="85"/>
      <c r="F200" s="40"/>
      <c r="G200" s="40"/>
      <c r="H200" s="40"/>
      <c r="I200" s="40"/>
      <c r="J200" s="40"/>
      <c r="K200" s="40"/>
      <c r="L200" s="40"/>
      <c r="M200" s="40"/>
      <c r="N200" s="40"/>
      <c r="O200" s="40"/>
      <c r="P200" s="40"/>
      <c r="Q200" s="40"/>
      <c r="R200" s="40"/>
      <c r="S200" s="40"/>
    </row>
    <row r="201" spans="2:19" x14ac:dyDescent="0.2">
      <c r="B201" s="187"/>
      <c r="C201" s="127"/>
      <c r="D201" s="85"/>
      <c r="E201" s="85"/>
      <c r="F201" s="40"/>
      <c r="G201" s="40"/>
      <c r="H201" s="40"/>
      <c r="I201" s="40"/>
      <c r="J201" s="40"/>
      <c r="K201" s="40"/>
      <c r="L201" s="40"/>
      <c r="M201" s="40"/>
      <c r="N201" s="40"/>
      <c r="O201" s="40"/>
      <c r="P201" s="40"/>
      <c r="Q201" s="40"/>
      <c r="R201" s="40"/>
      <c r="S201" s="40"/>
    </row>
  </sheetData>
  <sheetProtection formatCells="0" formatColumns="0" formatRows="0"/>
  <protectedRanges>
    <protectedRange sqref="B10:S201" name="Range1"/>
    <protectedRange sqref="D3:E3" name="Range1_1"/>
  </protectedRanges>
  <mergeCells count="22">
    <mergeCell ref="O5:O6"/>
    <mergeCell ref="P5:P6"/>
    <mergeCell ref="Q5:Q6"/>
    <mergeCell ref="B4:K4"/>
    <mergeCell ref="L4:N4"/>
    <mergeCell ref="E5:E6"/>
    <mergeCell ref="B3:C3"/>
    <mergeCell ref="O4:R4"/>
    <mergeCell ref="D3:S3"/>
    <mergeCell ref="B5:C5"/>
    <mergeCell ref="D5:D6"/>
    <mergeCell ref="F5:F6"/>
    <mergeCell ref="G5:G6"/>
    <mergeCell ref="H5:H6"/>
    <mergeCell ref="L5:L6"/>
    <mergeCell ref="S4:S6"/>
    <mergeCell ref="I5:I6"/>
    <mergeCell ref="K5:K6"/>
    <mergeCell ref="R5:R6"/>
    <mergeCell ref="J5:J6"/>
    <mergeCell ref="M5:M6"/>
    <mergeCell ref="N5:N6"/>
  </mergeCells>
  <pageMargins left="0.7" right="0.7" top="0.75" bottom="0.75" header="0.3" footer="0.3"/>
  <pageSetup paperSize="9" orientation="landscape" r:id="rId1"/>
  <headerFooter>
    <oddHeader>&amp;L&amp;G</oddHeader>
    <oddFooter>&amp;L&amp;G</oddFooter>
  </headerFooter>
  <legacyDrawing r:id="rId2"/>
  <legacyDrawingHF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tabColor theme="9" tint="-0.249977111117893"/>
  </sheetPr>
  <dimension ref="A1:AR50"/>
  <sheetViews>
    <sheetView zoomScale="80" zoomScaleNormal="80" workbookViewId="0">
      <pane xSplit="3" ySplit="4" topLeftCell="D24" activePane="bottomRight" state="frozen"/>
      <selection pane="topRight" activeCell="D1" sqref="D1"/>
      <selection pane="bottomLeft" activeCell="A5" sqref="A5"/>
      <selection pane="bottomRight" activeCell="B4" sqref="B4:C4"/>
    </sheetView>
  </sheetViews>
  <sheetFormatPr defaultColWidth="8.75" defaultRowHeight="12.75" x14ac:dyDescent="0.2"/>
  <cols>
    <col min="1" max="1" width="3.375" style="3" customWidth="1"/>
    <col min="2" max="2" width="22.25" style="7" customWidth="1"/>
    <col min="3" max="3" width="19" style="7" customWidth="1"/>
    <col min="4" max="42" width="4.5" style="7" customWidth="1"/>
    <col min="43" max="44" width="5.25" style="7" customWidth="1"/>
    <col min="45" max="16384" width="8.75" style="7"/>
  </cols>
  <sheetData>
    <row r="1" spans="2:44" s="3" customFormat="1" ht="16.899999999999999" customHeight="1" x14ac:dyDescent="0.2">
      <c r="B1" s="7"/>
      <c r="C1" s="7"/>
      <c r="D1" s="8"/>
      <c r="E1" s="8"/>
      <c r="F1" s="8"/>
      <c r="G1" s="8"/>
      <c r="H1" s="8"/>
      <c r="I1" s="8"/>
      <c r="X1" s="28"/>
    </row>
    <row r="2" spans="2:44" s="17" customFormat="1" ht="34.15" customHeight="1" thickBot="1" x14ac:dyDescent="0.25">
      <c r="B2" s="82" t="s">
        <v>1</v>
      </c>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137"/>
      <c r="AR2" s="137"/>
    </row>
    <row r="3" spans="2:44" s="9" customFormat="1" ht="130.9" customHeight="1" thickTop="1" x14ac:dyDescent="0.2">
      <c r="B3" s="157" t="s">
        <v>107</v>
      </c>
      <c r="C3" s="109" t="s">
        <v>106</v>
      </c>
      <c r="D3" s="432" t="str">
        <f>IF('3a. Services (ikke system)'!$B$8=0,"",'3a. Services (ikke system)'!$B$8)</f>
        <v/>
      </c>
      <c r="E3" s="432" t="str">
        <f>IF('3a. Services (ikke system)'!$B$9=0,"",'3a. Services (ikke system)'!$B$9)</f>
        <v/>
      </c>
      <c r="F3" s="432" t="str">
        <f>IF('3a. Services (ikke system)'!$B$10=0,"",'3a. Services (ikke system)'!$B$10)</f>
        <v/>
      </c>
      <c r="G3" s="432" t="str">
        <f>IF('3a. Services (ikke system)'!$B$11=0,"",'3a. Services (ikke system)'!$B$11)</f>
        <v/>
      </c>
      <c r="H3" s="432" t="str">
        <f>IF('3a. Services (ikke system)'!$B$12=0,"",'3a. Services (ikke system)'!$B$12)</f>
        <v/>
      </c>
      <c r="I3" s="432" t="str">
        <f>IF('3a. Services (ikke system)'!$B$13=0,"",'3a. Services (ikke system)'!$B$13)</f>
        <v/>
      </c>
      <c r="J3" s="432" t="str">
        <f>IF('3a. Services (ikke system)'!$B$14=0,"",'3a. Services (ikke system)'!$B$14)</f>
        <v/>
      </c>
      <c r="K3" s="432" t="str">
        <f>IF('3a. Services (ikke system)'!$B$15=0,"",'3a. Services (ikke system)'!$B$15)</f>
        <v/>
      </c>
      <c r="L3" s="432" t="str">
        <f>IF('3a. Services (ikke system)'!$B$16=0,"",'3a. Services (ikke system)'!$B$16)</f>
        <v/>
      </c>
      <c r="M3" s="432" t="str">
        <f>IF('3a. Services (ikke system)'!$B$17=0,"",'3a. Services (ikke system)'!$B$17)</f>
        <v/>
      </c>
      <c r="N3" s="432" t="str">
        <f>IF('3a. Services (ikke system)'!$B$18=0,"",'3a. Services (ikke system)'!$B$18)</f>
        <v/>
      </c>
      <c r="O3" s="432" t="str">
        <f>IF('3a. Services (ikke system)'!$B$19=0,"",'3a. Services (ikke system)'!$B$19)</f>
        <v/>
      </c>
      <c r="P3" s="432" t="str">
        <f>IF('3a. Services (ikke system)'!$B$20=0,"",'3a. Services (ikke system)'!$B$20)</f>
        <v/>
      </c>
      <c r="Q3" s="432" t="str">
        <f>IF('3a. Services (ikke system)'!$B$21=0,"",'3a. Services (ikke system)'!$B$21)</f>
        <v/>
      </c>
      <c r="R3" s="432" t="str">
        <f>IF('3a. Services (ikke system)'!$B$22=0,"",'3a. Services (ikke system)'!$B$22)</f>
        <v/>
      </c>
      <c r="S3" s="432" t="str">
        <f>IF('3a. Services (ikke system)'!$B$23=0,"",'3a. Services (ikke system)'!$B$23)</f>
        <v/>
      </c>
      <c r="T3" s="432" t="str">
        <f>IF('3a. Services (ikke system)'!$B$24=0,"",'3a. Services (ikke system)'!$B$24)</f>
        <v/>
      </c>
      <c r="U3" s="432" t="str">
        <f>IF('3a. Services (ikke system)'!$B$25=0,"",'3a. Services (ikke system)'!$B$25)</f>
        <v/>
      </c>
      <c r="V3" s="432" t="str">
        <f>IF('3a. Services (ikke system)'!$B$26=0,"",'3a. Services (ikke system)'!$B$26)</f>
        <v/>
      </c>
      <c r="W3" s="432" t="str">
        <f>IF('3a. Services (ikke system)'!$B$27=0,"",'3a. Services (ikke system)'!$B$27)</f>
        <v/>
      </c>
      <c r="X3" s="432" t="str">
        <f>IF('3a. Services (ikke system)'!$B$28=0,"",'3a. Services (ikke system)'!$B$28)</f>
        <v/>
      </c>
      <c r="Y3" s="432" t="str">
        <f>IF('3a. Services (ikke system)'!$B$29=0,"",'3a. Services (ikke system)'!$B$29)</f>
        <v/>
      </c>
      <c r="Z3" s="432" t="str">
        <f>IF('3a. Services (ikke system)'!$B$30=0,"",'3a. Services (ikke system)'!$B$30)</f>
        <v/>
      </c>
      <c r="AA3" s="432" t="str">
        <f>IF('3a. Services (ikke system)'!$B$31=0,"",'3a. Services (ikke system)'!$B$31)</f>
        <v/>
      </c>
      <c r="AB3" s="432" t="str">
        <f>IF('3a. Services (ikke system)'!$B$32=0,"",'3a. Services (ikke system)'!$B$32)</f>
        <v/>
      </c>
      <c r="AC3" s="432" t="str">
        <f>IF('3a. Services (ikke system)'!$B$33=0,"",'3a. Services (ikke system)'!$B$33)</f>
        <v/>
      </c>
      <c r="AD3" s="432" t="str">
        <f>IF('3a. Services (ikke system)'!$B$34=0,"",'3a. Services (ikke system)'!$B$34)</f>
        <v/>
      </c>
      <c r="AE3" s="432" t="str">
        <f>IF('3a. Services (ikke system)'!$B$35=0,"",'3a. Services (ikke system)'!$B$35)</f>
        <v/>
      </c>
      <c r="AF3" s="432" t="str">
        <f>IF('3a. Services (ikke system)'!$B$36=0,"",'3a. Services (ikke system)'!$B$36)</f>
        <v/>
      </c>
      <c r="AG3" s="432" t="str">
        <f>IF('3a. Services (ikke system)'!$B$37=0,"",'3a. Services (ikke system)'!$B$37)</f>
        <v/>
      </c>
      <c r="AH3" s="432" t="str">
        <f>IF('3a. Services (ikke system)'!$B$38=0,"",'3a. Services (ikke system)'!$B$38)</f>
        <v/>
      </c>
      <c r="AI3" s="432" t="str">
        <f>IF('3a. Services (ikke system)'!$B$39=0,"",'3a. Services (ikke system)'!$B$39)</f>
        <v/>
      </c>
      <c r="AJ3" s="432" t="str">
        <f>IF('3a. Services (ikke system)'!$B$40=0,"",'3a. Services (ikke system)'!$B$40)</f>
        <v/>
      </c>
      <c r="AK3" s="432" t="str">
        <f>IF('3a. Services (ikke system)'!$B$41=0,"",'3a. Services (ikke system)'!$B$41)</f>
        <v/>
      </c>
      <c r="AL3" s="432" t="str">
        <f>IF('3a. Services (ikke system)'!$B$42=0,"",'3a. Services (ikke system)'!$B$42)</f>
        <v/>
      </c>
      <c r="AM3" s="432" t="str">
        <f>IF('3a. Services (ikke system)'!$B$43=0,"",'3a. Services (ikke system)'!$B$43)</f>
        <v/>
      </c>
      <c r="AN3" s="432" t="str">
        <f>IF('3a. Services (ikke system)'!$B$44=0,"",'3a. Services (ikke system)'!$B$44)</f>
        <v/>
      </c>
      <c r="AO3" s="432" t="str">
        <f>IF('3a. Services (ikke system)'!$B$45=0,"",'3a. Services (ikke system)'!$B$45)</f>
        <v/>
      </c>
      <c r="AP3" s="432" t="str">
        <f>IF('3a. Services (ikke system)'!$B$46=0,"",'3a. Services (ikke system)'!$B$46)</f>
        <v/>
      </c>
      <c r="AQ3" s="432" t="str">
        <f>IF('3a. Services (ikke system)'!$B$47=0,"",'3a. Services (ikke system)'!$B$47)</f>
        <v/>
      </c>
      <c r="AR3" s="432" t="str">
        <f>IF('3a. Services (ikke system)'!$B$48=0,"",'3a. Services (ikke system)'!$B$48)</f>
        <v/>
      </c>
    </row>
    <row r="4" spans="2:44" s="9" customFormat="1" ht="36.6" customHeight="1" x14ac:dyDescent="0.2">
      <c r="B4" s="372" t="s">
        <v>315</v>
      </c>
      <c r="C4" s="434"/>
      <c r="D4" s="433"/>
      <c r="E4" s="433"/>
      <c r="F4" s="433"/>
      <c r="G4" s="433"/>
      <c r="H4" s="433"/>
      <c r="I4" s="433"/>
      <c r="J4" s="433"/>
      <c r="K4" s="433"/>
      <c r="L4" s="433"/>
      <c r="M4" s="433"/>
      <c r="N4" s="433"/>
      <c r="O4" s="433"/>
      <c r="P4" s="433"/>
      <c r="Q4" s="433"/>
      <c r="R4" s="433"/>
      <c r="S4" s="433"/>
      <c r="T4" s="433"/>
      <c r="U4" s="433"/>
      <c r="V4" s="433"/>
      <c r="W4" s="433"/>
      <c r="X4" s="433"/>
      <c r="Y4" s="433"/>
      <c r="Z4" s="433"/>
      <c r="AA4" s="433"/>
      <c r="AB4" s="433"/>
      <c r="AC4" s="433"/>
      <c r="AD4" s="433"/>
      <c r="AE4" s="433"/>
      <c r="AF4" s="433"/>
      <c r="AG4" s="433"/>
      <c r="AH4" s="433"/>
      <c r="AI4" s="433"/>
      <c r="AJ4" s="433"/>
      <c r="AK4" s="433"/>
      <c r="AL4" s="433"/>
      <c r="AM4" s="433"/>
      <c r="AN4" s="433"/>
      <c r="AO4" s="433"/>
      <c r="AP4" s="433"/>
      <c r="AQ4" s="433"/>
      <c r="AR4" s="433"/>
    </row>
    <row r="5" spans="2:44" ht="13.15" customHeight="1" x14ac:dyDescent="0.2">
      <c r="B5" s="158" t="str">
        <f>Source_dataklas.!D2</f>
        <v>Adresse - privat</v>
      </c>
      <c r="C5" s="27" t="str">
        <f>IFERROR(VLOOKUP(B5,Source_dataklas.!$B$2:$C$50,2,0)," ")</f>
        <v>Almindelig</v>
      </c>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row>
    <row r="6" spans="2:44" ht="13.15" customHeight="1" x14ac:dyDescent="0.2">
      <c r="B6" s="158" t="str">
        <f>Source_dataklas.!D3</f>
        <v>Adresse - arbejde</v>
      </c>
      <c r="C6" s="27" t="str">
        <f>IFERROR(VLOOKUP(B6,Source_dataklas.!$B$2:$C$50,2,0)," ")</f>
        <v>Almindelig</v>
      </c>
      <c r="D6" s="50"/>
      <c r="E6" s="50"/>
      <c r="F6" s="50"/>
      <c r="G6" s="50"/>
      <c r="H6" s="50"/>
      <c r="I6" s="50"/>
      <c r="J6" s="50"/>
      <c r="K6" s="50"/>
      <c r="L6" s="50"/>
      <c r="M6" s="50"/>
      <c r="N6" s="50"/>
      <c r="O6" s="50"/>
      <c r="P6" s="50"/>
      <c r="Q6" s="50"/>
      <c r="R6" s="50"/>
      <c r="S6" s="50"/>
      <c r="T6" s="50"/>
      <c r="U6" s="50"/>
      <c r="V6" s="50"/>
      <c r="W6" s="50"/>
      <c r="X6" s="50"/>
      <c r="Y6" s="50"/>
      <c r="Z6" s="50"/>
      <c r="AA6" s="50"/>
      <c r="AB6" s="50"/>
      <c r="AC6" s="50"/>
      <c r="AD6" s="50"/>
      <c r="AE6" s="50"/>
      <c r="AF6" s="50"/>
      <c r="AG6" s="50"/>
      <c r="AH6" s="50"/>
      <c r="AI6" s="50"/>
      <c r="AJ6" s="50"/>
      <c r="AK6" s="50"/>
      <c r="AL6" s="50"/>
      <c r="AM6" s="50"/>
      <c r="AN6" s="50"/>
      <c r="AO6" s="50"/>
      <c r="AP6" s="50"/>
      <c r="AQ6" s="48"/>
      <c r="AR6" s="48"/>
    </row>
    <row r="7" spans="2:44" ht="13.15" customHeight="1" x14ac:dyDescent="0.2">
      <c r="B7" s="158" t="str">
        <f>Source_dataklas.!D4</f>
        <v>Betalingskortoplysninger</v>
      </c>
      <c r="C7" s="27" t="str">
        <f>IFERROR(VLOOKUP(B7,Source_dataklas.!$B$2:$C$50,2,0)," ")</f>
        <v>Almindelig</v>
      </c>
      <c r="D7" s="50"/>
      <c r="E7" s="50"/>
      <c r="F7" s="50"/>
      <c r="G7" s="50"/>
      <c r="H7" s="50"/>
      <c r="I7" s="50"/>
      <c r="J7" s="50"/>
      <c r="K7" s="50"/>
      <c r="L7" s="50"/>
      <c r="M7" s="50"/>
      <c r="N7" s="50"/>
      <c r="O7" s="50"/>
      <c r="P7" s="50"/>
      <c r="Q7" s="50"/>
      <c r="R7" s="50"/>
      <c r="S7" s="50"/>
      <c r="T7" s="50"/>
      <c r="U7" s="50"/>
      <c r="V7" s="50"/>
      <c r="W7" s="50"/>
      <c r="X7" s="50"/>
      <c r="Y7" s="50"/>
      <c r="Z7" s="50"/>
      <c r="AA7" s="50"/>
      <c r="AB7" s="50"/>
      <c r="AC7" s="50"/>
      <c r="AD7" s="50"/>
      <c r="AE7" s="50"/>
      <c r="AF7" s="50"/>
      <c r="AG7" s="50"/>
      <c r="AH7" s="50"/>
      <c r="AI7" s="50"/>
      <c r="AJ7" s="50"/>
      <c r="AK7" s="50"/>
      <c r="AL7" s="50"/>
      <c r="AM7" s="50"/>
      <c r="AN7" s="50"/>
      <c r="AO7" s="50"/>
      <c r="AP7" s="50"/>
      <c r="AQ7" s="48"/>
      <c r="AR7" s="48"/>
    </row>
    <row r="8" spans="2:44" ht="13.15" customHeight="1" x14ac:dyDescent="0.2">
      <c r="B8" s="158" t="str">
        <f>Source_dataklas.!D5</f>
        <v>CPR-nr.</v>
      </c>
      <c r="C8" s="27" t="str">
        <f>IFERROR(VLOOKUP(B8,Source_dataklas.!$B$2:$C$50,2,0)," ")</f>
        <v>Almindelig, fortrolig</v>
      </c>
      <c r="D8" s="50"/>
      <c r="E8" s="50"/>
      <c r="F8" s="50"/>
      <c r="G8" s="50"/>
      <c r="H8" s="50"/>
      <c r="I8" s="50"/>
      <c r="J8" s="50"/>
      <c r="K8" s="50"/>
      <c r="L8" s="50"/>
      <c r="M8" s="50"/>
      <c r="N8" s="50"/>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0"/>
      <c r="AP8" s="50"/>
      <c r="AQ8" s="48"/>
      <c r="AR8" s="48"/>
    </row>
    <row r="9" spans="2:44" ht="13.15" customHeight="1" x14ac:dyDescent="0.2">
      <c r="B9" s="158" t="str">
        <f>Source_dataklas.!D6</f>
        <v>E-mail - privat</v>
      </c>
      <c r="C9" s="27" t="str">
        <f>IFERROR(VLOOKUP(B9,Source_dataklas.!$B$2:$C$50,2,0)," ")</f>
        <v>Almindelig</v>
      </c>
      <c r="D9" s="50"/>
      <c r="E9" s="50"/>
      <c r="F9" s="50"/>
      <c r="G9" s="50"/>
      <c r="H9" s="50"/>
      <c r="I9" s="50"/>
      <c r="J9" s="50"/>
      <c r="K9" s="50"/>
      <c r="L9" s="50"/>
      <c r="M9" s="50"/>
      <c r="N9" s="50"/>
      <c r="O9" s="50"/>
      <c r="P9" s="50"/>
      <c r="Q9" s="50"/>
      <c r="R9" s="50"/>
      <c r="S9" s="50"/>
      <c r="T9" s="50"/>
      <c r="U9" s="50"/>
      <c r="V9" s="50"/>
      <c r="W9" s="50"/>
      <c r="X9" s="50"/>
      <c r="Y9" s="50"/>
      <c r="Z9" s="50"/>
      <c r="AA9" s="50"/>
      <c r="AB9" s="50"/>
      <c r="AC9" s="50"/>
      <c r="AD9" s="50"/>
      <c r="AE9" s="50"/>
      <c r="AF9" s="50"/>
      <c r="AG9" s="50"/>
      <c r="AH9" s="50"/>
      <c r="AI9" s="50"/>
      <c r="AJ9" s="50"/>
      <c r="AK9" s="50"/>
      <c r="AL9" s="50"/>
      <c r="AM9" s="50"/>
      <c r="AN9" s="50"/>
      <c r="AO9" s="50"/>
      <c r="AP9" s="50"/>
      <c r="AQ9" s="48"/>
      <c r="AR9" s="48"/>
    </row>
    <row r="10" spans="2:44" ht="13.15" customHeight="1" x14ac:dyDescent="0.2">
      <c r="B10" s="158" t="str">
        <f>Source_dataklas.!D7</f>
        <v>E-mail - arbejde</v>
      </c>
      <c r="C10" s="27" t="str">
        <f>IFERROR(VLOOKUP(B10,Source_dataklas.!$B$2:$C$50,2,0)," ")</f>
        <v>Almindelig</v>
      </c>
      <c r="D10" s="50"/>
      <c r="E10" s="50"/>
      <c r="F10" s="50"/>
      <c r="G10" s="50"/>
      <c r="H10" s="50"/>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50"/>
      <c r="AK10" s="50"/>
      <c r="AL10" s="50"/>
      <c r="AM10" s="50"/>
      <c r="AN10" s="50"/>
      <c r="AO10" s="50"/>
      <c r="AP10" s="50"/>
      <c r="AQ10" s="48"/>
      <c r="AR10" s="48"/>
    </row>
    <row r="11" spans="2:44" ht="13.15" customHeight="1" x14ac:dyDescent="0.2">
      <c r="B11" s="158" t="str">
        <f>Source_dataklas.!D8</f>
        <v>Etnicitet/Race</v>
      </c>
      <c r="C11" s="27" t="str">
        <f>IFERROR(VLOOKUP(B11,Source_dataklas.!$B$2:$C$50,2,0)," ")</f>
        <v>Følsom</v>
      </c>
      <c r="D11" s="50"/>
      <c r="E11" s="50"/>
      <c r="F11" s="50"/>
      <c r="G11" s="50"/>
      <c r="H11" s="50"/>
      <c r="I11" s="50"/>
      <c r="J11" s="50"/>
      <c r="K11" s="50"/>
      <c r="L11" s="50"/>
      <c r="M11" s="50"/>
      <c r="N11" s="50"/>
      <c r="O11" s="50"/>
      <c r="P11" s="50"/>
      <c r="Q11" s="50"/>
      <c r="R11" s="50"/>
      <c r="S11" s="50"/>
      <c r="T11" s="50"/>
      <c r="U11" s="50"/>
      <c r="V11" s="50"/>
      <c r="W11" s="50"/>
      <c r="X11" s="50"/>
      <c r="Y11" s="50"/>
      <c r="Z11" s="50"/>
      <c r="AA11" s="50"/>
      <c r="AB11" s="50"/>
      <c r="AC11" s="50"/>
      <c r="AD11" s="50"/>
      <c r="AE11" s="50"/>
      <c r="AF11" s="50"/>
      <c r="AG11" s="50"/>
      <c r="AH11" s="50"/>
      <c r="AI11" s="50"/>
      <c r="AJ11" s="50"/>
      <c r="AK11" s="50"/>
      <c r="AL11" s="50"/>
      <c r="AM11" s="50"/>
      <c r="AN11" s="50"/>
      <c r="AO11" s="50"/>
      <c r="AP11" s="50"/>
      <c r="AQ11" s="48"/>
      <c r="AR11" s="48"/>
    </row>
    <row r="12" spans="2:44" ht="13.15" customHeight="1" x14ac:dyDescent="0.2">
      <c r="B12" s="158" t="str">
        <f>Source_dataklas.!D9</f>
        <v>Fagforening</v>
      </c>
      <c r="C12" s="27" t="str">
        <f>IFERROR(VLOOKUP(B12,Source_dataklas.!$B$2:$C$50,2,0)," ")</f>
        <v>Følsom</v>
      </c>
      <c r="D12" s="50"/>
      <c r="E12" s="50"/>
      <c r="F12" s="50"/>
      <c r="G12" s="50"/>
      <c r="H12" s="50"/>
      <c r="I12" s="50"/>
      <c r="J12" s="50"/>
      <c r="K12" s="50"/>
      <c r="L12" s="50"/>
      <c r="M12" s="50"/>
      <c r="N12" s="50"/>
      <c r="O12" s="50"/>
      <c r="P12" s="50"/>
      <c r="Q12" s="50"/>
      <c r="R12" s="50"/>
      <c r="S12" s="50"/>
      <c r="T12" s="50"/>
      <c r="U12" s="50"/>
      <c r="V12" s="50"/>
      <c r="W12" s="50"/>
      <c r="X12" s="50"/>
      <c r="Y12" s="50"/>
      <c r="Z12" s="50"/>
      <c r="AA12" s="50"/>
      <c r="AB12" s="50"/>
      <c r="AC12" s="50"/>
      <c r="AD12" s="50"/>
      <c r="AE12" s="50"/>
      <c r="AF12" s="50"/>
      <c r="AG12" s="50"/>
      <c r="AH12" s="50"/>
      <c r="AI12" s="50"/>
      <c r="AJ12" s="50"/>
      <c r="AK12" s="50"/>
      <c r="AL12" s="50"/>
      <c r="AM12" s="50"/>
      <c r="AN12" s="50"/>
      <c r="AO12" s="50"/>
      <c r="AP12" s="50"/>
      <c r="AQ12" s="48"/>
      <c r="AR12" s="48"/>
    </row>
    <row r="13" spans="2:44" ht="13.15" customHeight="1" x14ac:dyDescent="0.2">
      <c r="B13" s="158" t="str">
        <f>Source_dataklas.!D10</f>
        <v>Fødselsdato</v>
      </c>
      <c r="C13" s="27" t="str">
        <f>IFERROR(VLOOKUP(B13,Source_dataklas.!$B$2:$C$50,2,0)," ")</f>
        <v>Almindelig</v>
      </c>
      <c r="D13" s="50"/>
      <c r="E13" s="50"/>
      <c r="F13" s="50"/>
      <c r="G13" s="50"/>
      <c r="H13" s="50"/>
      <c r="I13" s="50"/>
      <c r="J13" s="50"/>
      <c r="K13" s="50"/>
      <c r="L13" s="50"/>
      <c r="M13" s="50"/>
      <c r="N13" s="50"/>
      <c r="O13" s="50"/>
      <c r="P13" s="50"/>
      <c r="Q13" s="50"/>
      <c r="R13" s="50"/>
      <c r="S13" s="50"/>
      <c r="T13" s="50"/>
      <c r="U13" s="50"/>
      <c r="V13" s="50"/>
      <c r="W13" s="50"/>
      <c r="X13" s="50"/>
      <c r="Y13" s="50"/>
      <c r="Z13" s="50"/>
      <c r="AA13" s="50"/>
      <c r="AB13" s="50"/>
      <c r="AC13" s="50"/>
      <c r="AD13" s="50"/>
      <c r="AE13" s="50"/>
      <c r="AF13" s="50"/>
      <c r="AG13" s="50"/>
      <c r="AH13" s="50"/>
      <c r="AI13" s="50"/>
      <c r="AJ13" s="50"/>
      <c r="AK13" s="50"/>
      <c r="AL13" s="50"/>
      <c r="AM13" s="50"/>
      <c r="AN13" s="50"/>
      <c r="AO13" s="50"/>
      <c r="AP13" s="50"/>
      <c r="AQ13" s="48"/>
      <c r="AR13" s="48"/>
    </row>
    <row r="14" spans="2:44" ht="13.15" customHeight="1" x14ac:dyDescent="0.2">
      <c r="B14" s="158" t="str">
        <f>Source_dataklas.!D11</f>
        <v>Helbredsoplysninger</v>
      </c>
      <c r="C14" s="27" t="str">
        <f>IFERROR(VLOOKUP(B14,Source_dataklas.!$B$2:$C$50,2,0)," ")</f>
        <v>Følsom</v>
      </c>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48"/>
      <c r="AR14" s="48"/>
    </row>
    <row r="15" spans="2:44" ht="13.15" customHeight="1" x14ac:dyDescent="0.2">
      <c r="B15" s="158" t="str">
        <f>Source_dataklas.!D12</f>
        <v>Køn</v>
      </c>
      <c r="C15" s="27" t="str">
        <f>IFERROR(VLOOKUP(B15,Source_dataklas.!$B$2:$C$50,2,0)," ")</f>
        <v>Almindelig</v>
      </c>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48"/>
      <c r="AR15" s="48"/>
    </row>
    <row r="16" spans="2:44" ht="13.15" customHeight="1" x14ac:dyDescent="0.2">
      <c r="B16" s="158" t="str">
        <f>Source_dataklas.!D13</f>
        <v>Lokationsdata</v>
      </c>
      <c r="C16" s="27" t="str">
        <f>IFERROR(VLOOKUP(B16,Source_dataklas.!$B$2:$C$50,2,0)," ")</f>
        <v>Almindelig</v>
      </c>
      <c r="D16" s="50"/>
      <c r="E16" s="50"/>
      <c r="F16" s="50"/>
      <c r="G16" s="50"/>
      <c r="H16" s="50"/>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50"/>
      <c r="AH16" s="50"/>
      <c r="AI16" s="50"/>
      <c r="AJ16" s="50"/>
      <c r="AK16" s="50"/>
      <c r="AL16" s="50"/>
      <c r="AM16" s="50"/>
      <c r="AN16" s="50"/>
      <c r="AO16" s="50"/>
      <c r="AP16" s="50"/>
      <c r="AQ16" s="48"/>
      <c r="AR16" s="48"/>
    </row>
    <row r="17" spans="2:44" ht="13.15" customHeight="1" x14ac:dyDescent="0.2">
      <c r="B17" s="158" t="str">
        <f>Source_dataklas.!D14</f>
        <v>Medarbejder-nr.</v>
      </c>
      <c r="C17" s="27" t="str">
        <f>IFERROR(VLOOKUP(B17,Source_dataklas.!$B$2:$C$50,2,0)," ")</f>
        <v>Almindelig</v>
      </c>
      <c r="D17" s="50"/>
      <c r="E17" s="50"/>
      <c r="F17" s="50"/>
      <c r="G17" s="50"/>
      <c r="H17" s="50"/>
      <c r="I17" s="50"/>
      <c r="J17" s="50"/>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50"/>
      <c r="AJ17" s="50"/>
      <c r="AK17" s="50"/>
      <c r="AL17" s="50"/>
      <c r="AM17" s="50"/>
      <c r="AN17" s="50"/>
      <c r="AO17" s="50"/>
      <c r="AP17" s="50"/>
      <c r="AQ17" s="48"/>
      <c r="AR17" s="48"/>
    </row>
    <row r="18" spans="2:44" ht="13.15" customHeight="1" x14ac:dyDescent="0.2">
      <c r="B18" s="158" t="str">
        <f>Source_dataklas.!D15</f>
        <v>Navn</v>
      </c>
      <c r="C18" s="27" t="str">
        <f>IFERROR(VLOOKUP(B18,Source_dataklas.!$B$2:$C$50,2,0)," ")</f>
        <v>Almindelig</v>
      </c>
      <c r="D18" s="50"/>
      <c r="E18" s="50"/>
      <c r="F18" s="50"/>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50"/>
      <c r="AH18" s="50"/>
      <c r="AI18" s="50"/>
      <c r="AJ18" s="50"/>
      <c r="AK18" s="50"/>
      <c r="AL18" s="50"/>
      <c r="AM18" s="50"/>
      <c r="AN18" s="50"/>
      <c r="AO18" s="50"/>
      <c r="AP18" s="50"/>
      <c r="AQ18" s="48"/>
      <c r="AR18" s="48"/>
    </row>
    <row r="19" spans="2:44" ht="13.15" customHeight="1" x14ac:dyDescent="0.2">
      <c r="B19" s="158" t="str">
        <f>Source_dataklas.!D16</f>
        <v>Foto</v>
      </c>
      <c r="C19" s="27" t="str">
        <f>IFERROR(VLOOKUP(B19,Source_dataklas.!$B$2:$C$50,2,0)," ")</f>
        <v>Almindelig, fortrolig</v>
      </c>
      <c r="D19" s="50"/>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48"/>
      <c r="AR19" s="48"/>
    </row>
    <row r="20" spans="2:44" ht="13.15" customHeight="1" x14ac:dyDescent="0.2">
      <c r="B20" s="158" t="str">
        <f>Source_dataklas.!D17</f>
        <v>Reg.- og konto-nr.</v>
      </c>
      <c r="C20" s="27" t="str">
        <f>IFERROR(VLOOKUP(B20,Source_dataklas.!$B$2:$C$50,2,0)," ")</f>
        <v>Almindelig</v>
      </c>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c r="AF20" s="50"/>
      <c r="AG20" s="50"/>
      <c r="AH20" s="50"/>
      <c r="AI20" s="50"/>
      <c r="AJ20" s="50"/>
      <c r="AK20" s="50"/>
      <c r="AL20" s="50"/>
      <c r="AM20" s="50"/>
      <c r="AN20" s="50"/>
      <c r="AO20" s="50"/>
      <c r="AP20" s="50"/>
      <c r="AQ20" s="48"/>
      <c r="AR20" s="48"/>
    </row>
    <row r="21" spans="2:44" ht="13.15" customHeight="1" x14ac:dyDescent="0.2">
      <c r="B21" s="158" t="str">
        <f>Source_dataklas.!D18</f>
        <v>Telefonnr. - privat</v>
      </c>
      <c r="C21" s="27" t="str">
        <f>IFERROR(VLOOKUP(B21,Source_dataklas.!$B$2:$C$50,2,0)," ")</f>
        <v>Almindelig</v>
      </c>
      <c r="D21" s="50"/>
      <c r="E21" s="50"/>
      <c r="F21" s="50"/>
      <c r="G21" s="50"/>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s="50"/>
      <c r="AJ21" s="50"/>
      <c r="AK21" s="50"/>
      <c r="AL21" s="50"/>
      <c r="AM21" s="50"/>
      <c r="AN21" s="50"/>
      <c r="AO21" s="50"/>
      <c r="AP21" s="50"/>
      <c r="AQ21" s="48"/>
      <c r="AR21" s="48"/>
    </row>
    <row r="22" spans="2:44" ht="13.15" customHeight="1" x14ac:dyDescent="0.2">
      <c r="B22" s="158" t="str">
        <f>Source_dataklas.!D19</f>
        <v>Telefonnr. - arbejde</v>
      </c>
      <c r="C22" s="27" t="str">
        <f>IFERROR(VLOOKUP(B22,Source_dataklas.!$B$2:$C$50,2,0)," ")</f>
        <v>Almindelig</v>
      </c>
      <c r="D22" s="50"/>
      <c r="E22" s="50"/>
      <c r="F22" s="50"/>
      <c r="G22" s="50"/>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0"/>
      <c r="AJ22" s="50"/>
      <c r="AK22" s="50"/>
      <c r="AL22" s="50"/>
      <c r="AM22" s="50"/>
      <c r="AN22" s="50"/>
      <c r="AO22" s="50"/>
      <c r="AP22" s="50"/>
      <c r="AQ22" s="48"/>
      <c r="AR22" s="48"/>
    </row>
    <row r="23" spans="2:44" ht="13.15" customHeight="1" x14ac:dyDescent="0.2">
      <c r="B23" s="158" t="str">
        <f>Source_dataklas.!D20</f>
        <v>Økonomiske forhold</v>
      </c>
      <c r="C23" s="27" t="str">
        <f>IFERROR(VLOOKUP(B23,Source_dataklas.!$B$2:$C$50,2,0)," ")</f>
        <v>Almindelig, fortrolig</v>
      </c>
      <c r="D23" s="50"/>
      <c r="E23" s="50"/>
      <c r="F23" s="50"/>
      <c r="G23" s="50"/>
      <c r="H23" s="50"/>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0"/>
      <c r="AK23" s="50"/>
      <c r="AL23" s="50"/>
      <c r="AM23" s="50"/>
      <c r="AN23" s="50"/>
      <c r="AO23" s="50"/>
      <c r="AP23" s="50"/>
      <c r="AQ23" s="48"/>
      <c r="AR23" s="48"/>
    </row>
    <row r="24" spans="2:44" ht="13.15" customHeight="1" x14ac:dyDescent="0.2">
      <c r="B24" s="159" t="s">
        <v>49</v>
      </c>
      <c r="C24" s="27" t="str">
        <f>IFERROR(VLOOKUP(B24,Source_dataklas.!$B$2:$C$50,2,0)," ")</f>
        <v xml:space="preserve"> </v>
      </c>
      <c r="D24" s="50"/>
      <c r="E24" s="50"/>
      <c r="F24" s="50"/>
      <c r="G24" s="50"/>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0"/>
      <c r="AK24" s="50"/>
      <c r="AL24" s="50"/>
      <c r="AM24" s="50"/>
      <c r="AN24" s="50"/>
      <c r="AO24" s="50"/>
      <c r="AP24" s="50"/>
      <c r="AQ24" s="48"/>
      <c r="AR24" s="48"/>
    </row>
    <row r="25" spans="2:44" ht="13.15" customHeight="1" x14ac:dyDescent="0.2">
      <c r="B25" s="159" t="s">
        <v>49</v>
      </c>
      <c r="C25" s="27" t="str">
        <f>IFERROR(VLOOKUP(B25,Source_dataklas.!$B$2:$C$50,2,0)," ")</f>
        <v xml:space="preserve"> </v>
      </c>
      <c r="D25" s="50"/>
      <c r="E25" s="50"/>
      <c r="F25" s="50"/>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0"/>
      <c r="AK25" s="50"/>
      <c r="AL25" s="50"/>
      <c r="AM25" s="50"/>
      <c r="AN25" s="50"/>
      <c r="AO25" s="50"/>
      <c r="AP25" s="50"/>
      <c r="AQ25" s="48"/>
      <c r="AR25" s="48"/>
    </row>
    <row r="26" spans="2:44" ht="13.15" customHeight="1" x14ac:dyDescent="0.2">
      <c r="B26" s="159" t="s">
        <v>49</v>
      </c>
      <c r="C26" s="27" t="str">
        <f>IFERROR(VLOOKUP(B26,Source_dataklas.!$B$2:$C$50,2,0)," ")</f>
        <v xml:space="preserve"> </v>
      </c>
      <c r="D26" s="50"/>
      <c r="E26" s="50"/>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50"/>
      <c r="AK26" s="50"/>
      <c r="AL26" s="50"/>
      <c r="AM26" s="50"/>
      <c r="AN26" s="50"/>
      <c r="AO26" s="50"/>
      <c r="AP26" s="50"/>
      <c r="AQ26" s="48"/>
      <c r="AR26" s="48"/>
    </row>
    <row r="27" spans="2:44" ht="13.15" customHeight="1" x14ac:dyDescent="0.2">
      <c r="B27" s="159" t="s">
        <v>49</v>
      </c>
      <c r="C27" s="27" t="str">
        <f>IFERROR(VLOOKUP(B27,Source_dataklas.!$B$2:$C$50,2,0)," ")</f>
        <v xml:space="preserve"> </v>
      </c>
      <c r="D27" s="50"/>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c r="AL27" s="50"/>
      <c r="AM27" s="50"/>
      <c r="AN27" s="50"/>
      <c r="AO27" s="50"/>
      <c r="AP27" s="50"/>
      <c r="AQ27" s="48"/>
      <c r="AR27" s="48"/>
    </row>
    <row r="28" spans="2:44" ht="13.15" customHeight="1" x14ac:dyDescent="0.2">
      <c r="B28" s="159" t="s">
        <v>49</v>
      </c>
      <c r="C28" s="27" t="str">
        <f>IFERROR(VLOOKUP(B28,Source_dataklas.!$B$2:$C$50,2,0)," ")</f>
        <v xml:space="preserve"> </v>
      </c>
      <c r="D28" s="50"/>
      <c r="E28" s="50"/>
      <c r="F28" s="50"/>
      <c r="G28" s="50"/>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50"/>
      <c r="AI28" s="50"/>
      <c r="AJ28" s="50"/>
      <c r="AK28" s="50"/>
      <c r="AL28" s="50"/>
      <c r="AM28" s="50"/>
      <c r="AN28" s="50"/>
      <c r="AO28" s="50"/>
      <c r="AP28" s="50"/>
      <c r="AQ28" s="48"/>
      <c r="AR28" s="48"/>
    </row>
    <row r="29" spans="2:44" ht="13.15" customHeight="1" x14ac:dyDescent="0.2">
      <c r="B29" s="159" t="s">
        <v>49</v>
      </c>
      <c r="C29" s="27" t="str">
        <f>IFERROR(VLOOKUP(B29,Source_dataklas.!$B$2:$C$50,2,0)," ")</f>
        <v xml:space="preserve"> </v>
      </c>
      <c r="D29" s="50"/>
      <c r="E29" s="50"/>
      <c r="F29" s="50"/>
      <c r="G29" s="50"/>
      <c r="H29" s="50"/>
      <c r="I29" s="50"/>
      <c r="J29" s="50"/>
      <c r="K29" s="50"/>
      <c r="L29" s="50"/>
      <c r="M29" s="50"/>
      <c r="N29" s="50"/>
      <c r="O29" s="50"/>
      <c r="P29" s="50"/>
      <c r="Q29" s="50"/>
      <c r="R29" s="50"/>
      <c r="S29" s="50"/>
      <c r="T29" s="50"/>
      <c r="U29" s="50"/>
      <c r="V29" s="50"/>
      <c r="W29" s="50"/>
      <c r="X29" s="50"/>
      <c r="Y29" s="50"/>
      <c r="Z29" s="50"/>
      <c r="AA29" s="50"/>
      <c r="AB29" s="50"/>
      <c r="AC29" s="50"/>
      <c r="AD29" s="50"/>
      <c r="AE29" s="50"/>
      <c r="AF29" s="50"/>
      <c r="AG29" s="50"/>
      <c r="AH29" s="50"/>
      <c r="AI29" s="50"/>
      <c r="AJ29" s="50"/>
      <c r="AK29" s="50"/>
      <c r="AL29" s="50"/>
      <c r="AM29" s="50"/>
      <c r="AN29" s="50"/>
      <c r="AO29" s="50"/>
      <c r="AP29" s="50"/>
      <c r="AQ29" s="48"/>
      <c r="AR29" s="48"/>
    </row>
    <row r="30" spans="2:44" ht="13.15" customHeight="1" x14ac:dyDescent="0.2">
      <c r="B30" s="110" t="s">
        <v>25</v>
      </c>
      <c r="C30" s="111" t="s">
        <v>31</v>
      </c>
      <c r="D30" s="213"/>
      <c r="E30" s="213"/>
      <c r="F30" s="213"/>
      <c r="G30" s="213"/>
      <c r="H30" s="213"/>
      <c r="I30" s="213"/>
      <c r="J30" s="213"/>
      <c r="K30" s="213"/>
      <c r="L30" s="213"/>
      <c r="M30" s="213"/>
      <c r="N30" s="213"/>
      <c r="O30" s="213"/>
      <c r="P30" s="213"/>
      <c r="Q30" s="213"/>
      <c r="R30" s="213"/>
      <c r="S30" s="213"/>
      <c r="T30" s="213"/>
      <c r="U30" s="213"/>
      <c r="V30" s="213"/>
      <c r="W30" s="213"/>
      <c r="X30" s="213"/>
      <c r="Y30" s="213"/>
      <c r="Z30" s="213"/>
      <c r="AA30" s="213"/>
      <c r="AB30" s="213"/>
      <c r="AC30" s="213"/>
      <c r="AD30" s="213"/>
      <c r="AE30" s="213"/>
      <c r="AF30" s="213"/>
      <c r="AG30" s="213"/>
      <c r="AH30" s="213"/>
      <c r="AI30" s="213"/>
      <c r="AJ30" s="213"/>
      <c r="AK30" s="213"/>
      <c r="AL30" s="213"/>
      <c r="AM30" s="213"/>
      <c r="AN30" s="213"/>
      <c r="AO30" s="213"/>
      <c r="AP30" s="213"/>
      <c r="AQ30" s="48"/>
      <c r="AR30" s="48"/>
    </row>
    <row r="31" spans="2:44" ht="13.15" customHeight="1" x14ac:dyDescent="0.2">
      <c r="B31" s="110" t="s">
        <v>25</v>
      </c>
      <c r="C31" s="111" t="s">
        <v>31</v>
      </c>
      <c r="D31" s="213"/>
      <c r="E31" s="213"/>
      <c r="F31" s="213"/>
      <c r="G31" s="213"/>
      <c r="H31" s="213"/>
      <c r="I31" s="213"/>
      <c r="J31" s="213"/>
      <c r="K31" s="213"/>
      <c r="L31" s="213"/>
      <c r="M31" s="213"/>
      <c r="N31" s="213"/>
      <c r="O31" s="213"/>
      <c r="P31" s="213"/>
      <c r="Q31" s="213"/>
      <c r="R31" s="213"/>
      <c r="S31" s="213"/>
      <c r="T31" s="213"/>
      <c r="U31" s="213"/>
      <c r="V31" s="213"/>
      <c r="W31" s="213"/>
      <c r="X31" s="213"/>
      <c r="Y31" s="213"/>
      <c r="Z31" s="213"/>
      <c r="AA31" s="213"/>
      <c r="AB31" s="213"/>
      <c r="AC31" s="213"/>
      <c r="AD31" s="213"/>
      <c r="AE31" s="213"/>
      <c r="AF31" s="213"/>
      <c r="AG31" s="213"/>
      <c r="AH31" s="213"/>
      <c r="AI31" s="213"/>
      <c r="AJ31" s="213"/>
      <c r="AK31" s="213"/>
      <c r="AL31" s="213"/>
      <c r="AM31" s="213"/>
      <c r="AN31" s="213"/>
      <c r="AO31" s="213"/>
      <c r="AP31" s="213"/>
      <c r="AQ31" s="48"/>
      <c r="AR31" s="48"/>
    </row>
    <row r="32" spans="2:44" ht="13.15" customHeight="1" x14ac:dyDescent="0.2">
      <c r="B32" s="110" t="s">
        <v>25</v>
      </c>
      <c r="C32" s="111" t="s">
        <v>31</v>
      </c>
      <c r="D32" s="213"/>
      <c r="E32" s="213"/>
      <c r="F32" s="213"/>
      <c r="G32" s="213"/>
      <c r="H32" s="213"/>
      <c r="I32" s="213"/>
      <c r="J32" s="213"/>
      <c r="K32" s="213"/>
      <c r="L32" s="213"/>
      <c r="M32" s="213"/>
      <c r="N32" s="213"/>
      <c r="O32" s="213"/>
      <c r="P32" s="213"/>
      <c r="Q32" s="213"/>
      <c r="R32" s="213"/>
      <c r="S32" s="213"/>
      <c r="T32" s="213"/>
      <c r="U32" s="213"/>
      <c r="V32" s="213"/>
      <c r="W32" s="213"/>
      <c r="X32" s="213"/>
      <c r="Y32" s="213"/>
      <c r="Z32" s="213"/>
      <c r="AA32" s="213"/>
      <c r="AB32" s="213"/>
      <c r="AC32" s="213"/>
      <c r="AD32" s="213"/>
      <c r="AE32" s="213"/>
      <c r="AF32" s="213"/>
      <c r="AG32" s="213"/>
      <c r="AH32" s="213"/>
      <c r="AI32" s="213"/>
      <c r="AJ32" s="213"/>
      <c r="AK32" s="213"/>
      <c r="AL32" s="213"/>
      <c r="AM32" s="213"/>
      <c r="AN32" s="213"/>
      <c r="AO32" s="213"/>
      <c r="AP32" s="213"/>
      <c r="AQ32" s="48"/>
      <c r="AR32" s="48"/>
    </row>
    <row r="33" spans="2:44" ht="13.15" customHeight="1" x14ac:dyDescent="0.2">
      <c r="B33" s="110" t="s">
        <v>25</v>
      </c>
      <c r="C33" s="111" t="s">
        <v>31</v>
      </c>
      <c r="D33" s="213"/>
      <c r="E33" s="213"/>
      <c r="F33" s="213"/>
      <c r="G33" s="213"/>
      <c r="H33" s="213"/>
      <c r="I33" s="213"/>
      <c r="J33" s="213"/>
      <c r="K33" s="213"/>
      <c r="L33" s="213"/>
      <c r="M33" s="213"/>
      <c r="N33" s="213"/>
      <c r="O33" s="213"/>
      <c r="P33" s="213"/>
      <c r="Q33" s="213"/>
      <c r="R33" s="213"/>
      <c r="S33" s="213"/>
      <c r="T33" s="213"/>
      <c r="U33" s="213"/>
      <c r="V33" s="213"/>
      <c r="W33" s="213"/>
      <c r="X33" s="213"/>
      <c r="Y33" s="213"/>
      <c r="Z33" s="213"/>
      <c r="AA33" s="213"/>
      <c r="AB33" s="213"/>
      <c r="AC33" s="213"/>
      <c r="AD33" s="213"/>
      <c r="AE33" s="213"/>
      <c r="AF33" s="213"/>
      <c r="AG33" s="213"/>
      <c r="AH33" s="213"/>
      <c r="AI33" s="213"/>
      <c r="AJ33" s="213"/>
      <c r="AK33" s="213"/>
      <c r="AL33" s="213"/>
      <c r="AM33" s="213"/>
      <c r="AN33" s="213"/>
      <c r="AO33" s="213"/>
      <c r="AP33" s="213"/>
      <c r="AQ33" s="48"/>
      <c r="AR33" s="48"/>
    </row>
    <row r="34" spans="2:44" ht="13.15" customHeight="1" x14ac:dyDescent="0.2">
      <c r="B34" s="110" t="s">
        <v>25</v>
      </c>
      <c r="C34" s="111" t="s">
        <v>31</v>
      </c>
      <c r="D34" s="213"/>
      <c r="E34" s="213"/>
      <c r="F34" s="213"/>
      <c r="G34" s="213"/>
      <c r="H34" s="213"/>
      <c r="I34" s="213"/>
      <c r="J34" s="213"/>
      <c r="K34" s="213"/>
      <c r="L34" s="213"/>
      <c r="M34" s="213"/>
      <c r="N34" s="213"/>
      <c r="O34" s="213"/>
      <c r="P34" s="213"/>
      <c r="Q34" s="213"/>
      <c r="R34" s="213"/>
      <c r="S34" s="213"/>
      <c r="T34" s="213"/>
      <c r="U34" s="213"/>
      <c r="V34" s="213"/>
      <c r="W34" s="213"/>
      <c r="X34" s="213"/>
      <c r="Y34" s="213"/>
      <c r="Z34" s="213"/>
      <c r="AA34" s="213"/>
      <c r="AB34" s="213"/>
      <c r="AC34" s="213"/>
      <c r="AD34" s="213"/>
      <c r="AE34" s="213"/>
      <c r="AF34" s="213"/>
      <c r="AG34" s="213"/>
      <c r="AH34" s="213"/>
      <c r="AI34" s="213"/>
      <c r="AJ34" s="213"/>
      <c r="AK34" s="213"/>
      <c r="AL34" s="213"/>
      <c r="AM34" s="213"/>
      <c r="AN34" s="213"/>
      <c r="AO34" s="213"/>
      <c r="AP34" s="213"/>
      <c r="AQ34" s="48"/>
      <c r="AR34" s="48"/>
    </row>
    <row r="35" spans="2:44" ht="13.15" customHeight="1" x14ac:dyDescent="0.2">
      <c r="B35" s="110" t="s">
        <v>25</v>
      </c>
      <c r="C35" s="111" t="s">
        <v>31</v>
      </c>
      <c r="D35" s="213"/>
      <c r="E35" s="213"/>
      <c r="F35" s="213"/>
      <c r="G35" s="213"/>
      <c r="H35" s="213"/>
      <c r="I35" s="213"/>
      <c r="J35" s="213"/>
      <c r="K35" s="213"/>
      <c r="L35" s="213"/>
      <c r="M35" s="213"/>
      <c r="N35" s="213"/>
      <c r="O35" s="213"/>
      <c r="P35" s="213"/>
      <c r="Q35" s="213"/>
      <c r="R35" s="213"/>
      <c r="S35" s="213"/>
      <c r="T35" s="213"/>
      <c r="U35" s="213"/>
      <c r="V35" s="213"/>
      <c r="W35" s="213"/>
      <c r="X35" s="213"/>
      <c r="Y35" s="213"/>
      <c r="Z35" s="213"/>
      <c r="AA35" s="213"/>
      <c r="AB35" s="213"/>
      <c r="AC35" s="213"/>
      <c r="AD35" s="213"/>
      <c r="AE35" s="213"/>
      <c r="AF35" s="213"/>
      <c r="AG35" s="213"/>
      <c r="AH35" s="213"/>
      <c r="AI35" s="213"/>
      <c r="AJ35" s="213"/>
      <c r="AK35" s="213"/>
      <c r="AL35" s="213"/>
      <c r="AM35" s="213"/>
      <c r="AN35" s="213"/>
      <c r="AO35" s="213"/>
      <c r="AP35" s="213"/>
      <c r="AQ35" s="48"/>
      <c r="AR35" s="48"/>
    </row>
    <row r="36" spans="2:44" ht="13.15" customHeight="1" x14ac:dyDescent="0.2">
      <c r="B36" s="110" t="s">
        <v>25</v>
      </c>
      <c r="C36" s="111" t="s">
        <v>31</v>
      </c>
      <c r="D36" s="215"/>
      <c r="E36" s="215"/>
      <c r="F36" s="215"/>
      <c r="G36" s="215"/>
      <c r="H36" s="215"/>
      <c r="I36" s="215"/>
      <c r="J36" s="215"/>
      <c r="K36" s="215"/>
      <c r="L36" s="215"/>
      <c r="M36" s="215"/>
      <c r="N36" s="215"/>
      <c r="O36" s="215"/>
      <c r="P36" s="215"/>
      <c r="Q36" s="215"/>
      <c r="R36" s="215"/>
      <c r="S36" s="215"/>
      <c r="T36" s="215"/>
      <c r="U36" s="215"/>
      <c r="V36" s="215"/>
      <c r="W36" s="215"/>
      <c r="X36" s="215"/>
      <c r="Y36" s="215"/>
      <c r="Z36" s="215"/>
      <c r="AA36" s="215"/>
      <c r="AB36" s="215"/>
      <c r="AC36" s="215"/>
      <c r="AD36" s="215"/>
      <c r="AE36" s="215"/>
      <c r="AF36" s="215"/>
      <c r="AG36" s="215"/>
      <c r="AH36" s="215"/>
      <c r="AI36" s="215"/>
      <c r="AJ36" s="215"/>
      <c r="AK36" s="215"/>
      <c r="AL36" s="215"/>
      <c r="AM36" s="215"/>
      <c r="AN36" s="215"/>
      <c r="AO36" s="215"/>
      <c r="AP36" s="215"/>
      <c r="AQ36" s="48"/>
      <c r="AR36" s="48"/>
    </row>
    <row r="37" spans="2:44" ht="13.15" customHeight="1" x14ac:dyDescent="0.2">
      <c r="B37" s="110" t="s">
        <v>25</v>
      </c>
      <c r="C37" s="111" t="s">
        <v>31</v>
      </c>
      <c r="D37" s="215"/>
      <c r="E37" s="215"/>
      <c r="F37" s="215"/>
      <c r="G37" s="215"/>
      <c r="H37" s="215"/>
      <c r="I37" s="215"/>
      <c r="J37" s="215"/>
      <c r="K37" s="215"/>
      <c r="L37" s="215"/>
      <c r="M37" s="215"/>
      <c r="N37" s="215"/>
      <c r="O37" s="215"/>
      <c r="P37" s="215"/>
      <c r="Q37" s="215"/>
      <c r="R37" s="215"/>
      <c r="S37" s="215"/>
      <c r="T37" s="215"/>
      <c r="U37" s="215"/>
      <c r="V37" s="215"/>
      <c r="W37" s="215"/>
      <c r="X37" s="215"/>
      <c r="Y37" s="215"/>
      <c r="Z37" s="215"/>
      <c r="AA37" s="215"/>
      <c r="AB37" s="215"/>
      <c r="AC37" s="215"/>
      <c r="AD37" s="215"/>
      <c r="AE37" s="215"/>
      <c r="AF37" s="215"/>
      <c r="AG37" s="215"/>
      <c r="AH37" s="215"/>
      <c r="AI37" s="215"/>
      <c r="AJ37" s="215"/>
      <c r="AK37" s="215"/>
      <c r="AL37" s="215"/>
      <c r="AM37" s="215"/>
      <c r="AN37" s="215"/>
      <c r="AO37" s="215"/>
      <c r="AP37" s="215"/>
      <c r="AQ37" s="48"/>
      <c r="AR37" s="48"/>
    </row>
    <row r="38" spans="2:44" ht="13.15" customHeight="1" x14ac:dyDescent="0.2">
      <c r="B38" s="110" t="s">
        <v>25</v>
      </c>
      <c r="C38" s="111" t="s">
        <v>31</v>
      </c>
      <c r="D38" s="215"/>
      <c r="E38" s="215"/>
      <c r="F38" s="215"/>
      <c r="G38" s="215"/>
      <c r="H38" s="215"/>
      <c r="I38" s="215"/>
      <c r="J38" s="215"/>
      <c r="K38" s="215"/>
      <c r="L38" s="215"/>
      <c r="M38" s="215"/>
      <c r="N38" s="215"/>
      <c r="O38" s="215"/>
      <c r="P38" s="215"/>
      <c r="Q38" s="215"/>
      <c r="R38" s="215"/>
      <c r="S38" s="215"/>
      <c r="T38" s="215"/>
      <c r="U38" s="215"/>
      <c r="V38" s="215"/>
      <c r="W38" s="215"/>
      <c r="X38" s="215"/>
      <c r="Y38" s="215"/>
      <c r="Z38" s="215"/>
      <c r="AA38" s="215"/>
      <c r="AB38" s="215"/>
      <c r="AC38" s="215"/>
      <c r="AD38" s="215"/>
      <c r="AE38" s="215"/>
      <c r="AF38" s="215"/>
      <c r="AG38" s="215"/>
      <c r="AH38" s="215"/>
      <c r="AI38" s="215"/>
      <c r="AJ38" s="215"/>
      <c r="AK38" s="215"/>
      <c r="AL38" s="215"/>
      <c r="AM38" s="215"/>
      <c r="AN38" s="215"/>
      <c r="AO38" s="215"/>
      <c r="AP38" s="215"/>
      <c r="AQ38" s="48"/>
      <c r="AR38" s="48"/>
    </row>
    <row r="39" spans="2:44" ht="13.15" customHeight="1" x14ac:dyDescent="0.2">
      <c r="B39" s="110" t="s">
        <v>25</v>
      </c>
      <c r="C39" s="111" t="s">
        <v>31</v>
      </c>
      <c r="D39" s="215"/>
      <c r="E39" s="215"/>
      <c r="F39" s="215"/>
      <c r="G39" s="215"/>
      <c r="H39" s="215"/>
      <c r="I39" s="215"/>
      <c r="J39" s="215"/>
      <c r="K39" s="215"/>
      <c r="L39" s="215"/>
      <c r="M39" s="215"/>
      <c r="N39" s="215"/>
      <c r="O39" s="215"/>
      <c r="P39" s="215"/>
      <c r="Q39" s="215"/>
      <c r="R39" s="215"/>
      <c r="S39" s="215"/>
      <c r="T39" s="215"/>
      <c r="U39" s="215"/>
      <c r="V39" s="215"/>
      <c r="W39" s="215"/>
      <c r="X39" s="215"/>
      <c r="Y39" s="215"/>
      <c r="Z39" s="215"/>
      <c r="AA39" s="215"/>
      <c r="AB39" s="215"/>
      <c r="AC39" s="215"/>
      <c r="AD39" s="215"/>
      <c r="AE39" s="215"/>
      <c r="AF39" s="215"/>
      <c r="AG39" s="215"/>
      <c r="AH39" s="215"/>
      <c r="AI39" s="215"/>
      <c r="AJ39" s="215"/>
      <c r="AK39" s="215"/>
      <c r="AL39" s="215"/>
      <c r="AM39" s="215"/>
      <c r="AN39" s="215"/>
      <c r="AO39" s="215"/>
      <c r="AP39" s="215"/>
      <c r="AQ39" s="48"/>
      <c r="AR39" s="48"/>
    </row>
    <row r="40" spans="2:44" ht="13.15" customHeight="1" x14ac:dyDescent="0.2">
      <c r="B40" s="110" t="s">
        <v>25</v>
      </c>
      <c r="C40" s="111" t="s">
        <v>31</v>
      </c>
      <c r="D40" s="215"/>
      <c r="E40" s="215"/>
      <c r="F40" s="215"/>
      <c r="G40" s="215"/>
      <c r="H40" s="215"/>
      <c r="I40" s="215"/>
      <c r="J40" s="215"/>
      <c r="K40" s="215"/>
      <c r="L40" s="215"/>
      <c r="M40" s="215"/>
      <c r="N40" s="215"/>
      <c r="O40" s="215"/>
      <c r="P40" s="215"/>
      <c r="Q40" s="215"/>
      <c r="R40" s="215"/>
      <c r="S40" s="215"/>
      <c r="T40" s="215"/>
      <c r="U40" s="215"/>
      <c r="V40" s="215"/>
      <c r="W40" s="215"/>
      <c r="X40" s="215"/>
      <c r="Y40" s="215"/>
      <c r="Z40" s="215"/>
      <c r="AA40" s="215"/>
      <c r="AB40" s="215"/>
      <c r="AC40" s="215"/>
      <c r="AD40" s="215"/>
      <c r="AE40" s="215"/>
      <c r="AF40" s="215"/>
      <c r="AG40" s="215"/>
      <c r="AH40" s="215"/>
      <c r="AI40" s="215"/>
      <c r="AJ40" s="215"/>
      <c r="AK40" s="215"/>
      <c r="AL40" s="215"/>
      <c r="AM40" s="215"/>
      <c r="AN40" s="215"/>
      <c r="AO40" s="215"/>
      <c r="AP40" s="215"/>
      <c r="AQ40" s="48"/>
      <c r="AR40" s="48"/>
    </row>
    <row r="41" spans="2:44" ht="13.15" customHeight="1" x14ac:dyDescent="0.2">
      <c r="B41" s="110" t="s">
        <v>25</v>
      </c>
      <c r="C41" s="111" t="s">
        <v>31</v>
      </c>
      <c r="D41" s="215"/>
      <c r="E41" s="215"/>
      <c r="F41" s="215"/>
      <c r="G41" s="215"/>
      <c r="H41" s="215"/>
      <c r="I41" s="215"/>
      <c r="J41" s="215"/>
      <c r="K41" s="215"/>
      <c r="L41" s="215"/>
      <c r="M41" s="215"/>
      <c r="N41" s="215"/>
      <c r="O41" s="215"/>
      <c r="P41" s="215"/>
      <c r="Q41" s="215"/>
      <c r="R41" s="215"/>
      <c r="S41" s="215"/>
      <c r="T41" s="215"/>
      <c r="U41" s="215"/>
      <c r="V41" s="215"/>
      <c r="W41" s="215"/>
      <c r="X41" s="215"/>
      <c r="Y41" s="215"/>
      <c r="Z41" s="215"/>
      <c r="AA41" s="215"/>
      <c r="AB41" s="215"/>
      <c r="AC41" s="215"/>
      <c r="AD41" s="215"/>
      <c r="AE41" s="215"/>
      <c r="AF41" s="215"/>
      <c r="AG41" s="215"/>
      <c r="AH41" s="215"/>
      <c r="AI41" s="215"/>
      <c r="AJ41" s="215"/>
      <c r="AK41" s="215"/>
      <c r="AL41" s="215"/>
      <c r="AM41" s="215"/>
      <c r="AN41" s="215"/>
      <c r="AO41" s="215"/>
      <c r="AP41" s="215"/>
      <c r="AQ41" s="48"/>
      <c r="AR41" s="48"/>
    </row>
    <row r="42" spans="2:44" ht="13.15" customHeight="1" x14ac:dyDescent="0.2">
      <c r="B42" s="110" t="s">
        <v>25</v>
      </c>
      <c r="C42" s="111" t="s">
        <v>31</v>
      </c>
      <c r="D42" s="215"/>
      <c r="E42" s="215"/>
      <c r="F42" s="215"/>
      <c r="G42" s="215"/>
      <c r="H42" s="215"/>
      <c r="I42" s="215"/>
      <c r="J42" s="215"/>
      <c r="K42" s="215"/>
      <c r="L42" s="215"/>
      <c r="M42" s="215"/>
      <c r="N42" s="215"/>
      <c r="O42" s="215"/>
      <c r="P42" s="215"/>
      <c r="Q42" s="215"/>
      <c r="R42" s="215"/>
      <c r="S42" s="215"/>
      <c r="T42" s="215"/>
      <c r="U42" s="215"/>
      <c r="V42" s="215"/>
      <c r="W42" s="215"/>
      <c r="X42" s="215"/>
      <c r="Y42" s="215"/>
      <c r="Z42" s="215"/>
      <c r="AA42" s="215"/>
      <c r="AB42" s="215"/>
      <c r="AC42" s="215"/>
      <c r="AD42" s="215"/>
      <c r="AE42" s="215"/>
      <c r="AF42" s="215"/>
      <c r="AG42" s="215"/>
      <c r="AH42" s="215"/>
      <c r="AI42" s="215"/>
      <c r="AJ42" s="215"/>
      <c r="AK42" s="215"/>
      <c r="AL42" s="215"/>
      <c r="AM42" s="215"/>
      <c r="AN42" s="215"/>
      <c r="AO42" s="215"/>
      <c r="AP42" s="215"/>
      <c r="AQ42" s="48"/>
      <c r="AR42" s="48"/>
    </row>
    <row r="43" spans="2:44" ht="13.15" customHeight="1" x14ac:dyDescent="0.2">
      <c r="B43" s="110" t="s">
        <v>25</v>
      </c>
      <c r="C43" s="111" t="s">
        <v>31</v>
      </c>
      <c r="D43" s="215"/>
      <c r="E43" s="215"/>
      <c r="F43" s="215"/>
      <c r="G43" s="215"/>
      <c r="H43" s="215"/>
      <c r="I43" s="215"/>
      <c r="J43" s="215"/>
      <c r="K43" s="215"/>
      <c r="L43" s="215"/>
      <c r="M43" s="215"/>
      <c r="N43" s="215"/>
      <c r="O43" s="215"/>
      <c r="P43" s="215"/>
      <c r="Q43" s="215"/>
      <c r="R43" s="215"/>
      <c r="S43" s="215"/>
      <c r="T43" s="215"/>
      <c r="U43" s="215"/>
      <c r="V43" s="215"/>
      <c r="W43" s="215"/>
      <c r="X43" s="215"/>
      <c r="Y43" s="215"/>
      <c r="Z43" s="215"/>
      <c r="AA43" s="215"/>
      <c r="AB43" s="215"/>
      <c r="AC43" s="215"/>
      <c r="AD43" s="215"/>
      <c r="AE43" s="215"/>
      <c r="AF43" s="215"/>
      <c r="AG43" s="215"/>
      <c r="AH43" s="215"/>
      <c r="AI43" s="215"/>
      <c r="AJ43" s="215"/>
      <c r="AK43" s="215"/>
      <c r="AL43" s="215"/>
      <c r="AM43" s="215"/>
      <c r="AN43" s="215"/>
      <c r="AO43" s="215"/>
      <c r="AP43" s="215"/>
      <c r="AQ43" s="48"/>
      <c r="AR43" s="48"/>
    </row>
    <row r="44" spans="2:44" ht="13.15" customHeight="1" x14ac:dyDescent="0.2">
      <c r="B44" s="110" t="s">
        <v>25</v>
      </c>
      <c r="C44" s="111" t="s">
        <v>31</v>
      </c>
      <c r="D44" s="215"/>
      <c r="E44" s="215"/>
      <c r="F44" s="215"/>
      <c r="G44" s="215"/>
      <c r="H44" s="215"/>
      <c r="I44" s="215"/>
      <c r="J44" s="215"/>
      <c r="K44" s="215"/>
      <c r="L44" s="215"/>
      <c r="M44" s="215"/>
      <c r="N44" s="215"/>
      <c r="O44" s="215"/>
      <c r="P44" s="215"/>
      <c r="Q44" s="215"/>
      <c r="R44" s="215"/>
      <c r="S44" s="215"/>
      <c r="T44" s="215"/>
      <c r="U44" s="215"/>
      <c r="V44" s="215"/>
      <c r="W44" s="215"/>
      <c r="X44" s="215"/>
      <c r="Y44" s="215"/>
      <c r="Z44" s="215"/>
      <c r="AA44" s="215"/>
      <c r="AB44" s="215"/>
      <c r="AC44" s="215"/>
      <c r="AD44" s="215"/>
      <c r="AE44" s="215"/>
      <c r="AF44" s="215"/>
      <c r="AG44" s="215"/>
      <c r="AH44" s="215"/>
      <c r="AI44" s="215"/>
      <c r="AJ44" s="215"/>
      <c r="AK44" s="215"/>
      <c r="AL44" s="215"/>
      <c r="AM44" s="215"/>
      <c r="AN44" s="215"/>
      <c r="AO44" s="215"/>
      <c r="AP44" s="215"/>
      <c r="AQ44" s="48"/>
      <c r="AR44" s="48"/>
    </row>
    <row r="45" spans="2:44" ht="13.15" customHeight="1" x14ac:dyDescent="0.2">
      <c r="B45" s="110" t="s">
        <v>25</v>
      </c>
      <c r="C45" s="111" t="s">
        <v>31</v>
      </c>
      <c r="D45" s="215"/>
      <c r="E45" s="215"/>
      <c r="F45" s="215"/>
      <c r="G45" s="215"/>
      <c r="H45" s="215"/>
      <c r="I45" s="215"/>
      <c r="J45" s="215"/>
      <c r="K45" s="215"/>
      <c r="L45" s="215"/>
      <c r="M45" s="215"/>
      <c r="N45" s="215"/>
      <c r="O45" s="215"/>
      <c r="P45" s="215"/>
      <c r="Q45" s="215"/>
      <c r="R45" s="215"/>
      <c r="S45" s="215"/>
      <c r="T45" s="215"/>
      <c r="U45" s="215"/>
      <c r="V45" s="215"/>
      <c r="W45" s="215"/>
      <c r="X45" s="215"/>
      <c r="Y45" s="215"/>
      <c r="Z45" s="215"/>
      <c r="AA45" s="215"/>
      <c r="AB45" s="215"/>
      <c r="AC45" s="215"/>
      <c r="AD45" s="215"/>
      <c r="AE45" s="215"/>
      <c r="AF45" s="215"/>
      <c r="AG45" s="215"/>
      <c r="AH45" s="215"/>
      <c r="AI45" s="215"/>
      <c r="AJ45" s="215"/>
      <c r="AK45" s="215"/>
      <c r="AL45" s="215"/>
      <c r="AM45" s="215"/>
      <c r="AN45" s="215"/>
      <c r="AO45" s="215"/>
      <c r="AP45" s="215"/>
      <c r="AQ45" s="48"/>
      <c r="AR45" s="48"/>
    </row>
    <row r="46" spans="2:44" ht="13.15" customHeight="1" x14ac:dyDescent="0.2">
      <c r="B46" s="110" t="s">
        <v>25</v>
      </c>
      <c r="C46" s="111" t="s">
        <v>31</v>
      </c>
      <c r="D46" s="215"/>
      <c r="E46" s="215"/>
      <c r="F46" s="215"/>
      <c r="G46" s="215"/>
      <c r="H46" s="215"/>
      <c r="I46" s="215"/>
      <c r="J46" s="215"/>
      <c r="K46" s="215"/>
      <c r="L46" s="215"/>
      <c r="M46" s="215"/>
      <c r="N46" s="215"/>
      <c r="O46" s="215"/>
      <c r="P46" s="215"/>
      <c r="Q46" s="215"/>
      <c r="R46" s="215"/>
      <c r="S46" s="215"/>
      <c r="T46" s="215"/>
      <c r="U46" s="215"/>
      <c r="V46" s="215"/>
      <c r="W46" s="215"/>
      <c r="X46" s="215"/>
      <c r="Y46" s="215"/>
      <c r="Z46" s="215"/>
      <c r="AA46" s="215"/>
      <c r="AB46" s="215"/>
      <c r="AC46" s="215"/>
      <c r="AD46" s="215"/>
      <c r="AE46" s="215"/>
      <c r="AF46" s="215"/>
      <c r="AG46" s="215"/>
      <c r="AH46" s="215"/>
      <c r="AI46" s="215"/>
      <c r="AJ46" s="215"/>
      <c r="AK46" s="215"/>
      <c r="AL46" s="215"/>
      <c r="AM46" s="215"/>
      <c r="AN46" s="215"/>
      <c r="AO46" s="215"/>
      <c r="AP46" s="215"/>
      <c r="AQ46" s="48"/>
      <c r="AR46" s="48"/>
    </row>
    <row r="47" spans="2:44" ht="13.15" customHeight="1" x14ac:dyDescent="0.2">
      <c r="B47" s="110" t="s">
        <v>25</v>
      </c>
      <c r="C47" s="111" t="s">
        <v>31</v>
      </c>
      <c r="D47" s="215"/>
      <c r="E47" s="215"/>
      <c r="F47" s="215"/>
      <c r="G47" s="215"/>
      <c r="H47" s="215"/>
      <c r="I47" s="215"/>
      <c r="J47" s="215"/>
      <c r="K47" s="215"/>
      <c r="L47" s="215"/>
      <c r="M47" s="215"/>
      <c r="N47" s="215"/>
      <c r="O47" s="215"/>
      <c r="P47" s="215"/>
      <c r="Q47" s="215"/>
      <c r="R47" s="215"/>
      <c r="S47" s="215"/>
      <c r="T47" s="215"/>
      <c r="U47" s="215"/>
      <c r="V47" s="215"/>
      <c r="W47" s="215"/>
      <c r="X47" s="215"/>
      <c r="Y47" s="215"/>
      <c r="Z47" s="215"/>
      <c r="AA47" s="215"/>
      <c r="AB47" s="215"/>
      <c r="AC47" s="215"/>
      <c r="AD47" s="215"/>
      <c r="AE47" s="215"/>
      <c r="AF47" s="215"/>
      <c r="AG47" s="215"/>
      <c r="AH47" s="215"/>
      <c r="AI47" s="215"/>
      <c r="AJ47" s="215"/>
      <c r="AK47" s="215"/>
      <c r="AL47" s="215"/>
      <c r="AM47" s="215"/>
      <c r="AN47" s="215"/>
      <c r="AO47" s="215"/>
      <c r="AP47" s="215"/>
      <c r="AQ47" s="48"/>
      <c r="AR47" s="48"/>
    </row>
    <row r="48" spans="2:44" ht="13.15" customHeight="1" x14ac:dyDescent="0.2">
      <c r="B48" s="110" t="s">
        <v>25</v>
      </c>
      <c r="C48" s="111" t="s">
        <v>31</v>
      </c>
      <c r="D48" s="215"/>
      <c r="E48" s="215"/>
      <c r="F48" s="215"/>
      <c r="G48" s="215"/>
      <c r="H48" s="215"/>
      <c r="I48" s="215"/>
      <c r="J48" s="215"/>
      <c r="K48" s="215"/>
      <c r="L48" s="215"/>
      <c r="M48" s="215"/>
      <c r="N48" s="215"/>
      <c r="O48" s="215"/>
      <c r="P48" s="215"/>
      <c r="Q48" s="215"/>
      <c r="R48" s="215"/>
      <c r="S48" s="215"/>
      <c r="T48" s="215"/>
      <c r="U48" s="215"/>
      <c r="V48" s="215"/>
      <c r="W48" s="215"/>
      <c r="X48" s="215"/>
      <c r="Y48" s="215"/>
      <c r="Z48" s="215"/>
      <c r="AA48" s="215"/>
      <c r="AB48" s="215"/>
      <c r="AC48" s="215"/>
      <c r="AD48" s="215"/>
      <c r="AE48" s="215"/>
      <c r="AF48" s="215"/>
      <c r="AG48" s="215"/>
      <c r="AH48" s="215"/>
      <c r="AI48" s="215"/>
      <c r="AJ48" s="215"/>
      <c r="AK48" s="215"/>
      <c r="AL48" s="215"/>
      <c r="AM48" s="215"/>
      <c r="AN48" s="215"/>
      <c r="AO48" s="215"/>
      <c r="AP48" s="215"/>
      <c r="AQ48" s="48"/>
      <c r="AR48" s="48"/>
    </row>
    <row r="49" spans="2:44" ht="13.15" customHeight="1" x14ac:dyDescent="0.2">
      <c r="B49" s="110" t="s">
        <v>25</v>
      </c>
      <c r="C49" s="111" t="s">
        <v>31</v>
      </c>
      <c r="D49" s="215"/>
      <c r="E49" s="215"/>
      <c r="F49" s="215"/>
      <c r="G49" s="215"/>
      <c r="H49" s="215"/>
      <c r="I49" s="215"/>
      <c r="J49" s="215"/>
      <c r="K49" s="215"/>
      <c r="L49" s="215"/>
      <c r="M49" s="215"/>
      <c r="N49" s="215"/>
      <c r="O49" s="215"/>
      <c r="P49" s="215"/>
      <c r="Q49" s="215"/>
      <c r="R49" s="215"/>
      <c r="S49" s="215"/>
      <c r="T49" s="215"/>
      <c r="U49" s="215"/>
      <c r="V49" s="215"/>
      <c r="W49" s="215"/>
      <c r="X49" s="215"/>
      <c r="Y49" s="215"/>
      <c r="Z49" s="215"/>
      <c r="AA49" s="215"/>
      <c r="AB49" s="215"/>
      <c r="AC49" s="215"/>
      <c r="AD49" s="215"/>
      <c r="AE49" s="215"/>
      <c r="AF49" s="215"/>
      <c r="AG49" s="215"/>
      <c r="AH49" s="215"/>
      <c r="AI49" s="215"/>
      <c r="AJ49" s="215"/>
      <c r="AK49" s="215"/>
      <c r="AL49" s="215"/>
      <c r="AM49" s="215"/>
      <c r="AN49" s="215"/>
      <c r="AO49" s="215"/>
      <c r="AP49" s="215"/>
      <c r="AQ49" s="48"/>
      <c r="AR49" s="48"/>
    </row>
    <row r="50" spans="2:44" ht="13.15" customHeight="1" x14ac:dyDescent="0.2">
      <c r="B50" s="112" t="s">
        <v>25</v>
      </c>
      <c r="C50" s="113" t="s">
        <v>31</v>
      </c>
      <c r="D50" s="217"/>
      <c r="E50" s="217"/>
      <c r="F50" s="217"/>
      <c r="G50" s="217"/>
      <c r="H50" s="217"/>
      <c r="I50" s="217"/>
      <c r="J50" s="217"/>
      <c r="K50" s="217"/>
      <c r="L50" s="217"/>
      <c r="M50" s="217"/>
      <c r="N50" s="217"/>
      <c r="O50" s="217"/>
      <c r="P50" s="217"/>
      <c r="Q50" s="217"/>
      <c r="R50" s="217"/>
      <c r="S50" s="217"/>
      <c r="T50" s="217"/>
      <c r="U50" s="217"/>
      <c r="V50" s="217"/>
      <c r="W50" s="217"/>
      <c r="X50" s="217"/>
      <c r="Y50" s="217"/>
      <c r="Z50" s="217"/>
      <c r="AA50" s="217"/>
      <c r="AB50" s="217"/>
      <c r="AC50" s="217"/>
      <c r="AD50" s="217"/>
      <c r="AE50" s="217"/>
      <c r="AF50" s="217"/>
      <c r="AG50" s="217"/>
      <c r="AH50" s="217"/>
      <c r="AI50" s="217"/>
      <c r="AJ50" s="217"/>
      <c r="AK50" s="217"/>
      <c r="AL50" s="217"/>
      <c r="AM50" s="217"/>
      <c r="AN50" s="217"/>
      <c r="AO50" s="217"/>
      <c r="AP50" s="217"/>
      <c r="AQ50" s="179"/>
      <c r="AR50" s="179"/>
    </row>
  </sheetData>
  <sheetProtection formatCells="0" formatRows="0"/>
  <protectedRanges>
    <protectedRange sqref="B24:C50 D5:AR50" name="Range1"/>
  </protectedRanges>
  <mergeCells count="42">
    <mergeCell ref="O3:O4"/>
    <mergeCell ref="I3:I4"/>
    <mergeCell ref="D3:D4"/>
    <mergeCell ref="B4:C4"/>
    <mergeCell ref="E3:E4"/>
    <mergeCell ref="F3:F4"/>
    <mergeCell ref="G3:G4"/>
    <mergeCell ref="H3:H4"/>
    <mergeCell ref="J3:J4"/>
    <mergeCell ref="K3:K4"/>
    <mergeCell ref="L3:L4"/>
    <mergeCell ref="M3:M4"/>
    <mergeCell ref="N3:N4"/>
    <mergeCell ref="P3:P4"/>
    <mergeCell ref="AM3:AM4"/>
    <mergeCell ref="AN3:AN4"/>
    <mergeCell ref="AO3:AO4"/>
    <mergeCell ref="AP3:AP4"/>
    <mergeCell ref="AG3:AG4"/>
    <mergeCell ref="AA3:AA4"/>
    <mergeCell ref="U3:U4"/>
    <mergeCell ref="AD3:AD4"/>
    <mergeCell ref="Q3:Q4"/>
    <mergeCell ref="R3:R4"/>
    <mergeCell ref="S3:S4"/>
    <mergeCell ref="T3:T4"/>
    <mergeCell ref="V3:V4"/>
    <mergeCell ref="W3:W4"/>
    <mergeCell ref="X3:X4"/>
    <mergeCell ref="Y3:Y4"/>
    <mergeCell ref="Z3:Z4"/>
    <mergeCell ref="AB3:AB4"/>
    <mergeCell ref="AC3:AC4"/>
    <mergeCell ref="AL3:AL4"/>
    <mergeCell ref="AQ3:AQ4"/>
    <mergeCell ref="AR3:AR4"/>
    <mergeCell ref="AE3:AE4"/>
    <mergeCell ref="AF3:AF4"/>
    <mergeCell ref="AH3:AH4"/>
    <mergeCell ref="AI3:AI4"/>
    <mergeCell ref="AJ3:AJ4"/>
    <mergeCell ref="AK3:AK4"/>
  </mergeCells>
  <dataValidations count="2">
    <dataValidation allowBlank="1" showErrorMessage="1" sqref="C5:C29 B5:B23" xr:uid="{00000000-0002-0000-0900-000000000000}"/>
    <dataValidation type="list" allowBlank="1" showInputMessage="1" showErrorMessage="1" sqref="C30:C50" xr:uid="{00000000-0002-0000-0900-000001000000}">
      <formula1>Dataklassifikation</formula1>
    </dataValidation>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2000000}">
          <x14:formula1>
            <xm:f>Source_dataklas.!$B$2:$B$84</xm:f>
          </x14:formula1>
          <xm:sqref>B24:B29</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4">
    <tabColor theme="0" tint="-0.249977111117893"/>
  </sheetPr>
  <dimension ref="A1:I49"/>
  <sheetViews>
    <sheetView zoomScale="110" zoomScaleNormal="110" workbookViewId="0">
      <selection activeCell="D30" sqref="D30"/>
    </sheetView>
  </sheetViews>
  <sheetFormatPr defaultColWidth="8.75" defaultRowHeight="11.25" x14ac:dyDescent="0.2"/>
  <cols>
    <col min="1" max="1" width="17.25" style="11" bestFit="1" customWidth="1"/>
    <col min="2" max="2" width="28" style="11" customWidth="1"/>
    <col min="3" max="3" width="17.25" style="11" customWidth="1"/>
    <col min="4" max="4" width="19.375" style="11" customWidth="1"/>
    <col min="5" max="5" width="27.75" style="11" customWidth="1"/>
    <col min="6" max="6" width="28.625" style="11" customWidth="1"/>
    <col min="7" max="9" width="8.75" style="11" customWidth="1"/>
    <col min="10" max="16384" width="8.75" style="11"/>
  </cols>
  <sheetData>
    <row r="1" spans="1:9" x14ac:dyDescent="0.2">
      <c r="A1" s="10" t="s">
        <v>1</v>
      </c>
      <c r="B1" s="10" t="s">
        <v>3</v>
      </c>
      <c r="C1" s="10" t="s">
        <v>0</v>
      </c>
      <c r="D1" s="10" t="s">
        <v>11</v>
      </c>
      <c r="E1" s="10" t="s">
        <v>21</v>
      </c>
      <c r="F1" s="10" t="s">
        <v>12</v>
      </c>
      <c r="G1" s="10" t="s">
        <v>22</v>
      </c>
      <c r="H1" s="10" t="s">
        <v>158</v>
      </c>
      <c r="I1" s="10" t="s">
        <v>37</v>
      </c>
    </row>
    <row r="2" spans="1:9" x14ac:dyDescent="0.2">
      <c r="A2" s="11" t="s">
        <v>26</v>
      </c>
      <c r="B2" s="11" t="s">
        <v>47</v>
      </c>
      <c r="C2" s="11" t="s">
        <v>168</v>
      </c>
      <c r="D2" s="11" t="s">
        <v>59</v>
      </c>
      <c r="E2" s="11" t="s">
        <v>59</v>
      </c>
      <c r="F2" s="11" t="s">
        <v>59</v>
      </c>
      <c r="G2" s="11" t="s">
        <v>23</v>
      </c>
      <c r="H2" s="11" t="s">
        <v>29</v>
      </c>
      <c r="I2" s="11" t="s">
        <v>23</v>
      </c>
    </row>
    <row r="3" spans="1:9" x14ac:dyDescent="0.2">
      <c r="A3" s="11" t="s">
        <v>140</v>
      </c>
      <c r="B3" s="11" t="s">
        <v>58</v>
      </c>
      <c r="C3" s="11" t="s">
        <v>8</v>
      </c>
      <c r="D3" s="11" t="s">
        <v>58</v>
      </c>
      <c r="E3" s="11" t="s">
        <v>15</v>
      </c>
      <c r="F3" s="11" t="s">
        <v>15</v>
      </c>
      <c r="G3" s="11" t="s">
        <v>24</v>
      </c>
      <c r="H3" s="11" t="s">
        <v>28</v>
      </c>
      <c r="I3" s="11" t="s">
        <v>24</v>
      </c>
    </row>
    <row r="4" spans="1:9" x14ac:dyDescent="0.2">
      <c r="A4" s="11" t="s">
        <v>9</v>
      </c>
      <c r="B4" s="11" t="s">
        <v>59</v>
      </c>
      <c r="C4" s="11" t="s">
        <v>8</v>
      </c>
      <c r="D4" s="11" t="s">
        <v>15</v>
      </c>
      <c r="E4" s="11" t="s">
        <v>32</v>
      </c>
      <c r="F4" s="11" t="s">
        <v>157</v>
      </c>
      <c r="H4" s="11" t="s">
        <v>30</v>
      </c>
      <c r="I4" s="11" t="s">
        <v>38</v>
      </c>
    </row>
    <row r="5" spans="1:9" x14ac:dyDescent="0.2">
      <c r="B5" s="11" t="s">
        <v>15</v>
      </c>
      <c r="C5" s="11" t="s">
        <v>8</v>
      </c>
      <c r="D5" s="11" t="s">
        <v>4</v>
      </c>
      <c r="E5" s="11" t="s">
        <v>60</v>
      </c>
      <c r="F5" s="11" t="s">
        <v>60</v>
      </c>
    </row>
    <row r="6" spans="1:9" x14ac:dyDescent="0.2">
      <c r="B6" s="11" t="s">
        <v>141</v>
      </c>
      <c r="C6" s="11" t="s">
        <v>9</v>
      </c>
      <c r="D6" s="11" t="s">
        <v>60</v>
      </c>
      <c r="E6" s="11" t="s">
        <v>48</v>
      </c>
      <c r="F6" s="11" t="s">
        <v>5</v>
      </c>
    </row>
    <row r="7" spans="1:9" x14ac:dyDescent="0.2">
      <c r="B7" s="11" t="s">
        <v>157</v>
      </c>
      <c r="C7" s="11" t="s">
        <v>8</v>
      </c>
      <c r="D7" s="11" t="s">
        <v>61</v>
      </c>
      <c r="E7" s="11" t="s">
        <v>13</v>
      </c>
      <c r="F7" s="11" t="s">
        <v>2</v>
      </c>
    </row>
    <row r="8" spans="1:9" x14ac:dyDescent="0.2">
      <c r="B8" s="11" t="s">
        <v>4</v>
      </c>
      <c r="C8" s="11" t="s">
        <v>168</v>
      </c>
      <c r="D8" s="11" t="s">
        <v>142</v>
      </c>
      <c r="E8" s="11" t="s">
        <v>16</v>
      </c>
      <c r="F8" s="11" t="s">
        <v>17</v>
      </c>
    </row>
    <row r="9" spans="1:9" x14ac:dyDescent="0.2">
      <c r="B9" s="11" t="s">
        <v>33</v>
      </c>
      <c r="C9" s="11" t="s">
        <v>8</v>
      </c>
      <c r="D9" s="11" t="s">
        <v>6</v>
      </c>
      <c r="E9" s="11" t="s">
        <v>138</v>
      </c>
      <c r="F9" s="11" t="s">
        <v>62</v>
      </c>
    </row>
    <row r="10" spans="1:9" x14ac:dyDescent="0.2">
      <c r="B10" s="11" t="s">
        <v>34</v>
      </c>
      <c r="C10" s="11" t="s">
        <v>8</v>
      </c>
      <c r="D10" s="11" t="s">
        <v>13</v>
      </c>
      <c r="E10" s="11" t="s">
        <v>36</v>
      </c>
      <c r="F10" s="11" t="s">
        <v>153</v>
      </c>
    </row>
    <row r="11" spans="1:9" x14ac:dyDescent="0.2">
      <c r="B11" s="11" t="s">
        <v>61</v>
      </c>
      <c r="C11" s="11" t="s">
        <v>8</v>
      </c>
      <c r="D11" s="11" t="s">
        <v>148</v>
      </c>
      <c r="E11" s="11" t="s">
        <v>35</v>
      </c>
    </row>
    <row r="12" spans="1:9" x14ac:dyDescent="0.2">
      <c r="B12" s="11" t="s">
        <v>60</v>
      </c>
      <c r="C12" s="11" t="s">
        <v>8</v>
      </c>
      <c r="D12" s="11" t="s">
        <v>14</v>
      </c>
      <c r="E12" s="11" t="s">
        <v>2</v>
      </c>
    </row>
    <row r="13" spans="1:9" x14ac:dyDescent="0.2">
      <c r="B13" s="11" t="s">
        <v>142</v>
      </c>
      <c r="C13" s="11" t="s">
        <v>9</v>
      </c>
      <c r="D13" s="11" t="s">
        <v>5</v>
      </c>
      <c r="E13" s="11" t="s">
        <v>17</v>
      </c>
    </row>
    <row r="14" spans="1:9" x14ac:dyDescent="0.2">
      <c r="B14" s="11" t="s">
        <v>143</v>
      </c>
      <c r="C14" s="11" t="s">
        <v>8</v>
      </c>
      <c r="D14" s="11" t="s">
        <v>137</v>
      </c>
      <c r="E14" s="11" t="s">
        <v>27</v>
      </c>
    </row>
    <row r="15" spans="1:9" x14ac:dyDescent="0.2">
      <c r="B15" s="11" t="s">
        <v>6</v>
      </c>
      <c r="C15" s="11" t="s">
        <v>9</v>
      </c>
      <c r="D15" s="11" t="s">
        <v>2</v>
      </c>
      <c r="E15" s="11" t="s">
        <v>62</v>
      </c>
    </row>
    <row r="16" spans="1:9" x14ac:dyDescent="0.2">
      <c r="B16" s="11" t="s">
        <v>144</v>
      </c>
      <c r="C16" s="11" t="s">
        <v>8</v>
      </c>
      <c r="D16" s="11" t="s">
        <v>83</v>
      </c>
    </row>
    <row r="17" spans="2:4" x14ac:dyDescent="0.2">
      <c r="B17" s="11" t="s">
        <v>66</v>
      </c>
      <c r="C17" s="11" t="s">
        <v>9</v>
      </c>
      <c r="D17" s="11" t="s">
        <v>139</v>
      </c>
    </row>
    <row r="18" spans="2:4" x14ac:dyDescent="0.2">
      <c r="B18" s="11" t="s">
        <v>48</v>
      </c>
      <c r="C18" s="11" t="s">
        <v>168</v>
      </c>
      <c r="D18" s="11" t="s">
        <v>62</v>
      </c>
    </row>
    <row r="19" spans="2:4" x14ac:dyDescent="0.2">
      <c r="B19" s="11" t="s">
        <v>145</v>
      </c>
      <c r="C19" s="11" t="s">
        <v>8</v>
      </c>
      <c r="D19" s="11" t="s">
        <v>63</v>
      </c>
    </row>
    <row r="20" spans="2:4" x14ac:dyDescent="0.2">
      <c r="B20" s="11" t="s">
        <v>13</v>
      </c>
      <c r="C20" s="11" t="s">
        <v>8</v>
      </c>
      <c r="D20" s="11" t="s">
        <v>7</v>
      </c>
    </row>
    <row r="21" spans="2:4" x14ac:dyDescent="0.2">
      <c r="B21" s="11" t="s">
        <v>146</v>
      </c>
      <c r="C21" s="11" t="s">
        <v>9</v>
      </c>
    </row>
    <row r="22" spans="2:4" x14ac:dyDescent="0.2">
      <c r="B22" s="11" t="s">
        <v>147</v>
      </c>
      <c r="C22" s="11" t="s">
        <v>8</v>
      </c>
    </row>
    <row r="23" spans="2:4" x14ac:dyDescent="0.2">
      <c r="B23" s="11" t="s">
        <v>148</v>
      </c>
      <c r="C23" s="11" t="s">
        <v>9</v>
      </c>
    </row>
    <row r="24" spans="2:4" x14ac:dyDescent="0.2">
      <c r="B24" s="11" t="s">
        <v>46</v>
      </c>
      <c r="C24" s="11" t="s">
        <v>8</v>
      </c>
    </row>
    <row r="25" spans="2:4" x14ac:dyDescent="0.2">
      <c r="B25" s="11" t="s">
        <v>43</v>
      </c>
      <c r="C25" s="11" t="s">
        <v>8</v>
      </c>
    </row>
    <row r="26" spans="2:4" x14ac:dyDescent="0.2">
      <c r="B26" s="11" t="s">
        <v>44</v>
      </c>
      <c r="C26" s="11" t="s">
        <v>8</v>
      </c>
    </row>
    <row r="27" spans="2:4" x14ac:dyDescent="0.2">
      <c r="B27" s="11" t="s">
        <v>136</v>
      </c>
      <c r="C27" s="11" t="s">
        <v>8</v>
      </c>
    </row>
    <row r="28" spans="2:4" x14ac:dyDescent="0.2">
      <c r="B28" s="11" t="s">
        <v>14</v>
      </c>
      <c r="C28" s="11" t="s">
        <v>8</v>
      </c>
    </row>
    <row r="29" spans="2:4" x14ac:dyDescent="0.2">
      <c r="B29" s="11" t="s">
        <v>5</v>
      </c>
      <c r="C29" s="11" t="s">
        <v>8</v>
      </c>
    </row>
    <row r="30" spans="2:4" x14ac:dyDescent="0.2">
      <c r="B30" s="11" t="s">
        <v>137</v>
      </c>
      <c r="C30" s="11" t="s">
        <v>8</v>
      </c>
    </row>
    <row r="31" spans="2:4" x14ac:dyDescent="0.2">
      <c r="B31" s="11" t="s">
        <v>320</v>
      </c>
      <c r="C31" s="11" t="s">
        <v>9</v>
      </c>
    </row>
    <row r="32" spans="2:4" x14ac:dyDescent="0.2">
      <c r="B32" s="11" t="s">
        <v>138</v>
      </c>
      <c r="C32" s="11" t="s">
        <v>8</v>
      </c>
    </row>
    <row r="33" spans="2:3" x14ac:dyDescent="0.2">
      <c r="B33" s="11" t="s">
        <v>149</v>
      </c>
      <c r="C33" s="11" t="s">
        <v>8</v>
      </c>
    </row>
    <row r="34" spans="2:3" x14ac:dyDescent="0.2">
      <c r="B34" s="11" t="s">
        <v>150</v>
      </c>
      <c r="C34" s="11" t="s">
        <v>8</v>
      </c>
    </row>
    <row r="35" spans="2:3" x14ac:dyDescent="0.2">
      <c r="B35" s="11" t="s">
        <v>2</v>
      </c>
      <c r="C35" s="11" t="s">
        <v>8</v>
      </c>
    </row>
    <row r="36" spans="2:3" x14ac:dyDescent="0.2">
      <c r="B36" s="11" t="s">
        <v>17</v>
      </c>
      <c r="C36" s="11" t="s">
        <v>8</v>
      </c>
    </row>
    <row r="37" spans="2:3" x14ac:dyDescent="0.2">
      <c r="B37" s="11" t="s">
        <v>27</v>
      </c>
      <c r="C37" s="11" t="s">
        <v>168</v>
      </c>
    </row>
    <row r="38" spans="2:3" x14ac:dyDescent="0.2">
      <c r="B38" s="11" t="s">
        <v>64</v>
      </c>
      <c r="C38" s="11" t="s">
        <v>9</v>
      </c>
    </row>
    <row r="39" spans="2:3" x14ac:dyDescent="0.2">
      <c r="B39" s="11" t="s">
        <v>83</v>
      </c>
      <c r="C39" s="11" t="s">
        <v>168</v>
      </c>
    </row>
    <row r="40" spans="2:3" x14ac:dyDescent="0.2">
      <c r="B40" s="11" t="s">
        <v>319</v>
      </c>
      <c r="C40" s="11" t="s">
        <v>9</v>
      </c>
    </row>
    <row r="41" spans="2:3" x14ac:dyDescent="0.2">
      <c r="B41" s="11" t="s">
        <v>139</v>
      </c>
      <c r="C41" s="11" t="s">
        <v>8</v>
      </c>
    </row>
    <row r="42" spans="2:3" x14ac:dyDescent="0.2">
      <c r="B42" s="11" t="s">
        <v>65</v>
      </c>
      <c r="C42" s="11" t="s">
        <v>9</v>
      </c>
    </row>
    <row r="43" spans="2:3" x14ac:dyDescent="0.2">
      <c r="B43" s="11" t="s">
        <v>151</v>
      </c>
      <c r="C43" s="11" t="s">
        <v>9</v>
      </c>
    </row>
    <row r="44" spans="2:3" x14ac:dyDescent="0.2">
      <c r="B44" s="11" t="s">
        <v>45</v>
      </c>
      <c r="C44" s="11" t="s">
        <v>168</v>
      </c>
    </row>
    <row r="45" spans="2:3" x14ac:dyDescent="0.2">
      <c r="B45" s="11" t="s">
        <v>152</v>
      </c>
      <c r="C45" s="11" t="s">
        <v>168</v>
      </c>
    </row>
    <row r="46" spans="2:3" x14ac:dyDescent="0.2">
      <c r="B46" s="11" t="s">
        <v>63</v>
      </c>
      <c r="C46" s="11" t="s">
        <v>8</v>
      </c>
    </row>
    <row r="47" spans="2:3" x14ac:dyDescent="0.2">
      <c r="B47" s="11" t="s">
        <v>62</v>
      </c>
      <c r="C47" s="11" t="s">
        <v>8</v>
      </c>
    </row>
    <row r="48" spans="2:3" x14ac:dyDescent="0.2">
      <c r="B48" s="11" t="s">
        <v>153</v>
      </c>
      <c r="C48" s="11" t="s">
        <v>8</v>
      </c>
    </row>
    <row r="49" spans="2:3" x14ac:dyDescent="0.2">
      <c r="B49" s="11" t="s">
        <v>7</v>
      </c>
      <c r="C49" s="11" t="s">
        <v>168</v>
      </c>
    </row>
  </sheetData>
  <autoFilter ref="B1:C49" xr:uid="{00000000-0009-0000-0000-00000A000000}">
    <sortState xmlns:xlrd2="http://schemas.microsoft.com/office/spreadsheetml/2017/richdata2" ref="B2:C49">
      <sortCondition ref="B1:B49"/>
    </sortState>
  </autoFilter>
  <sortState xmlns:xlrd2="http://schemas.microsoft.com/office/spreadsheetml/2017/richdata2" ref="E2:E15">
    <sortCondition ref="E2"/>
  </sortState>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7">
    <tabColor theme="0" tint="-0.249977111117893"/>
  </sheetPr>
  <dimension ref="A1:K43"/>
  <sheetViews>
    <sheetView zoomScale="70" zoomScaleNormal="70" workbookViewId="0">
      <selection activeCell="K40" sqref="K40"/>
    </sheetView>
  </sheetViews>
  <sheetFormatPr defaultColWidth="8.75" defaultRowHeight="28.15" customHeight="1" x14ac:dyDescent="0.2"/>
  <cols>
    <col min="1" max="1" width="5.125" style="34" customWidth="1"/>
    <col min="2" max="2" width="26.25" style="34" customWidth="1"/>
    <col min="3" max="3" width="14.25" style="34" customWidth="1"/>
    <col min="4" max="4" width="15" style="34" hidden="1" customWidth="1"/>
    <col min="5" max="5" width="14.875" style="34" hidden="1" customWidth="1"/>
    <col min="6" max="6" width="16" style="14" hidden="1" customWidth="1"/>
    <col min="7" max="7" width="14.875" style="15" hidden="1" customWidth="1"/>
    <col min="8" max="10" width="8.75" style="23"/>
    <col min="11" max="11" width="37.375" style="23" customWidth="1"/>
    <col min="12" max="16384" width="8.75" style="23"/>
  </cols>
  <sheetData>
    <row r="1" spans="1:11" ht="53.45" customHeight="1" x14ac:dyDescent="0.2">
      <c r="A1" s="29"/>
      <c r="B1" s="30"/>
      <c r="C1" s="30"/>
      <c r="D1" s="30"/>
      <c r="E1" s="30"/>
      <c r="F1" s="31"/>
      <c r="G1" s="32"/>
    </row>
    <row r="2" spans="1:11" ht="53.45" customHeight="1" x14ac:dyDescent="0.2">
      <c r="A2" s="33"/>
      <c r="B2" s="30" t="s">
        <v>18</v>
      </c>
      <c r="C2" s="33" t="s">
        <v>169</v>
      </c>
      <c r="D2" s="30" t="s">
        <v>53</v>
      </c>
      <c r="E2" s="30" t="s">
        <v>54</v>
      </c>
      <c r="F2" s="99" t="s">
        <v>75</v>
      </c>
      <c r="G2" s="105" t="s">
        <v>76</v>
      </c>
      <c r="K2" s="23" t="s">
        <v>242</v>
      </c>
    </row>
    <row r="3" spans="1:11" ht="16.899999999999999" customHeight="1" x14ac:dyDescent="0.2">
      <c r="A3" s="435"/>
      <c r="B3" s="101" t="str">
        <f>IF('2a. Systemer'!B9=0,"",'2a. Systemer'!B9)</f>
        <v/>
      </c>
      <c r="C3" s="101" t="str">
        <f>IF(Table1[[#This Row],[Systemer]]="","",MAX(D3:E3))</f>
        <v/>
      </c>
      <c r="D3" s="101">
        <f>IFERROR((Table1[[#This Row],[alm, fortrolig2]]/Table1[[#This Row],[alm, fortrolig2]]),0)</f>
        <v>0</v>
      </c>
      <c r="E3" s="101">
        <f t="shared" ref="E3:E42" si="0">IFERROR((G3/G3*2),0)</f>
        <v>0</v>
      </c>
      <c r="F3" s="102">
        <f>IF(AND('2c. Dataklassifikation'!D5="x",'2c. Dataklassifikation'!$C$5="almindelig, fortrolig"),"1","0")
+IF(AND('2c. Dataklassifikation'!D6="x",'2c. Dataklassifikation'!$C$6="almindelig, fortrolig"),"1","0")
+IF(AND('2c. Dataklassifikation'!D7="x",'2c. Dataklassifikation'!$C$7="almindelig, fortrolig"),"1","0")
+IF(AND('2c. Dataklassifikation'!D8="X",'2c. Dataklassifikation'!$C$8="almindelig, fortrolig"),"1","0")
+IF(AND('2c. Dataklassifikation'!D9="x",'2c. Dataklassifikation'!$C$9="almindelig, fortrolig"),"1","0")
+IF(AND('2c. Dataklassifikation'!D10="x",'2c. Dataklassifikation'!$C$10="almindelig, fortrolig"),"1","0")
+IF(AND('2c. Dataklassifikation'!D11="x",'2c. Dataklassifikation'!$C$11="almindelig, fortrolig"),"1","0")
+IF(AND('2c. Dataklassifikation'!D12="x",'2c. Dataklassifikation'!$C$12="almindelig, fortrolig"),"1","0")
+IF(AND('2c. Dataklassifikation'!D13="x",'2c. Dataklassifikation'!$C$13="almindelig, fortrolig"),"1","0")
+IF(AND('2c. Dataklassifikation'!D14="x",'2c. Dataklassifikation'!$C$14="almindelig, fortrolig"),"1","0")
+IF(AND('2c. Dataklassifikation'!D15="x",'2c. Dataklassifikation'!$C$15="almindelig, fortrolig"),"1","0")
+IF(AND('2c. Dataklassifikation'!D16="x",'2c. Dataklassifikation'!$C$16="almindelig, fortrolig"),"1","0")
+IF(AND('2c. Dataklassifikation'!D17="x",'2c. Dataklassifikation'!$C$17="almindelig, fortrolig"),"1","0")
+IF(AND('2c. Dataklassifikation'!D18="x",'2c. Dataklassifikation'!$C$18="almindelig, fortrolig"),"1","0")
+IF(AND('2c. Dataklassifikation'!D19="x",'2c. Dataklassifikation'!$C$19="almindelig, fortrolig"),"1","0")
+IF(AND('2c. Dataklassifikation'!D20="x",'2c. Dataklassifikation'!$C$20="almindelig, fortrolig"),"1","0")
+IF(AND('2c. Dataklassifikation'!D21="x",'2c. Dataklassifikation'!$C$21="almindelig, fortrolig"),"1","0")
+IF(AND('2c. Dataklassifikation'!D22="x",'2c. Dataklassifikation'!$C$22="almindelig, fortrolig"),"1","0")
+IF(AND('2c. Dataklassifikation'!D23="x",'2c. Dataklassifikation'!$C$23="almindelig, fortrolig"),"1","0")
+IF(AND('2c. Dataklassifikation'!D24="x",'2c. Dataklassifikation'!$C$24="almindelig, fortrolig"),"1","0")
+IF(AND('2c. Dataklassifikation'!D25="x",'2c. Dataklassifikation'!$C$25="almindelig, fortrolig"),"1","0")
+IF(AND('2c. Dataklassifikation'!D26="x",'2c. Dataklassifikation'!$C$26="almindelig, fortrolig"),"1","0")
+IF(AND('2c. Dataklassifikation'!D27="x",'2c. Dataklassifikation'!$C$27="almindelig, fortrolig"),"1","0")
+IF(AND('2c. Dataklassifikation'!D28="x",'2c. Dataklassifikation'!$C$28="almindelig, fortrolig"),"1","0")
+IF(AND('2c. Dataklassifikation'!D30="x",'2c. Dataklassifikation'!$C$30="almindelig, fortrolig"),"1","0")
+IF(AND('2c. Dataklassifikation'!D31="x",'2c. Dataklassifikation'!$C$31="almindelig, fortrolig"),"1","0")
+IF(AND('2c. Dataklassifikation'!D32="x",'2c. Dataklassifikation'!$C$32="almindelig, fortrolig"),"1","0")
+IF(AND('2c. Dataklassifikation'!D33="x",'2c. Dataklassifikation'!$C$33="almindelig, fortrolig"),"1","0")
+IF(AND('2c. Dataklassifikation'!D34="x",'2c. Dataklassifikation'!$C$34="almindelig, fortrolig"),"1","0")
+IF(AND('2c. Dataklassifikation'!D35="x",'2c. Dataklassifikation'!$C$35="almindelig, fortrolig"),"1","0")
+IF(AND('2c. Dataklassifikation'!D36="x",'2c. Dataklassifikation'!$C$36="almindelig, fortrolig"),"1","0")
+IF(AND('2c. Dataklassifikation'!D37="x",'2c. Dataklassifikation'!$C$37="almindelig, fortrolig"),"1","0")
+IF(AND('2c. Dataklassifikation'!D38="x",'2c. Dataklassifikation'!$C$38="almindelig, fortrolig"),"1","0")
+IF(AND('2c. Dataklassifikation'!D39="x",'2c. Dataklassifikation'!$C$39="almindelig, fortrolig"),"1","0")
+IF(AND('2c. Dataklassifikation'!D40="x",'2c. Dataklassifikation'!$C$40="almindelig, fortrolig"),"1","0")
+IF(AND('2c. Dataklassifikation'!D41="x",'2c. Dataklassifikation'!$C$41="almindelig, fortrolig"),"1","0")
+IF(AND('2c. Dataklassifikation'!D42="x",'2c. Dataklassifikation'!$C$42="almindelig, fortrolig"),"1","0")
+IF(AND('2c. Dataklassifikation'!D43="x",'2c. Dataklassifikation'!$C$43="almindelig, fortrolig"),"1","0")
+IF(AND('2c. Dataklassifikation'!D44="x",'2c. Dataklassifikation'!$C$44="almindelig, fortrolig"),"1","0")
+IF(AND('2c. Dataklassifikation'!D45="x",'2c. Dataklassifikation'!$C$45="almindelig, fortrolig"),"1","0")
+IF(AND('2c. Dataklassifikation'!D46="x",'2c. Dataklassifikation'!$C$46="almindelig, fortrolig"),"1","0")
+IF(AND('2c. Dataklassifikation'!D47="x",'2c. Dataklassifikation'!$C$47="almindelig, fortrolig"),"1","0")
+IF(AND('2c. Dataklassifikation'!D48="x",'2c. Dataklassifikation'!$C$48="almindelig, fortrolig"),"1","0")
+IF(AND('2c. Dataklassifikation'!D49="x",'2c. Dataklassifikation'!$C$49="almindelig, fortrolig"),"1","0")</f>
        <v>0</v>
      </c>
      <c r="G3" s="102">
        <f>IF(AND('2c. Dataklassifikation'!D5="x",'2c. Dataklassifikation'!$C$5="følsom"),"1","0")
+IF(AND('2c. Dataklassifikation'!D6="x",'2c. Dataklassifikation'!$C$6="følsom"),"1","0")
+IF(AND('2c. Dataklassifikation'!D7="x",'2c. Dataklassifikation'!$C$7="følsom"),"1","0")
+IF(AND('2c. Dataklassifikation'!D8="X",'2c. Dataklassifikation'!$C$8="følsom"),"1","0")
+IF(AND('2c. Dataklassifikation'!D9="x",'2c. Dataklassifikation'!$C$9="følsom"),"1","0")
+IF(AND('2c. Dataklassifikation'!D10="x",'2c. Dataklassifikation'!$C$10="følsom"),"1","0")
+IF(AND('2c. Dataklassifikation'!D11="x",'2c. Dataklassifikation'!$C$11="følsom"),"1","0")
+IF(AND('2c. Dataklassifikation'!D12="x",'2c. Dataklassifikation'!$C$12="følsom"),"1","0")
+IF(AND('2c. Dataklassifikation'!D13="x",'2c. Dataklassifikation'!$C$13="følsom"),"1","0")
+IF(AND('2c. Dataklassifikation'!D14="x",'2c. Dataklassifikation'!$C$14="følsom"),"1","0")
+IF(AND('2c. Dataklassifikation'!D15="x",'2c. Dataklassifikation'!$C$15="følsom"),"1","0")
+IF(AND('2c. Dataklassifikation'!D16="x",'2c. Dataklassifikation'!$C$16="følsom"),"1","0")
+IF(AND('2c. Dataklassifikation'!D17="x",'2c. Dataklassifikation'!$C$17="følsom"),"1","0")
+IF(AND('2c. Dataklassifikation'!D18="x",'2c. Dataklassifikation'!$C$18="følsom"),"1","0")
+IF(AND('2c. Dataklassifikation'!D19="x",'2c. Dataklassifikation'!$C$19="følsom"),"1","0")
+IF(AND('2c. Dataklassifikation'!D20="x",'2c. Dataklassifikation'!$C$20="følsom"),"1","0")
+IF(AND('2c. Dataklassifikation'!D21="x",'2c. Dataklassifikation'!$C$21="følsom"),"1","0")
+IF(AND('2c. Dataklassifikation'!D22="x",'2c. Dataklassifikation'!$C$22="følsom"),"1","0")
+IF(AND('2c. Dataklassifikation'!D23="x",'2c. Dataklassifikation'!$C$23="følsom"),"1","0")
+IF(AND('2c. Dataklassifikation'!D24="x",'2c. Dataklassifikation'!$C$24="følsom"),"1","0")
+IF(AND('2c. Dataklassifikation'!D25="x",'2c. Dataklassifikation'!$C$25="følsom"),"1","0")
+IF(AND('2c. Dataklassifikation'!D26="x",'2c. Dataklassifikation'!$C$26="følsom"),"1","0")
+IF(AND('2c. Dataklassifikation'!D27="x",'2c. Dataklassifikation'!$C$27="følsom"),"1","0")
+IF(AND('2c. Dataklassifikation'!D28="x",'2c. Dataklassifikation'!$C$28="følsom"),"1","0")
+IF(AND('2c. Dataklassifikation'!D30="x",'2c. Dataklassifikation'!$C$30="følsom"),"1","0")
+IF(AND('2c. Dataklassifikation'!D31="x",'2c. Dataklassifikation'!$C$31="følsom"),"1","0")
+IF(AND('2c. Dataklassifikation'!D32="x",'2c. Dataklassifikation'!$C$32="følsom"),"1","0")
+IF(AND('2c. Dataklassifikation'!D33="x",'2c. Dataklassifikation'!$C$33="følsom"),"1","0")
+IF(AND('2c. Dataklassifikation'!D34="x",'2c. Dataklassifikation'!$C$34="følsom"),"1","0")
+IF(AND('2c. Dataklassifikation'!D35="x",'2c. Dataklassifikation'!$C$35="følsom"),"1","0")
+IF(AND('2c. Dataklassifikation'!D36="x",'2c. Dataklassifikation'!$C$36="følsom"),"1","0")
+IF(AND('2c. Dataklassifikation'!D37="x",'2c. Dataklassifikation'!$C$37="følsom"),"1","0")
+IF(AND('2c. Dataklassifikation'!D38="x",'2c. Dataklassifikation'!$C$38="følsom"),"1","0")
+IF(AND('2c. Dataklassifikation'!D39="x",'2c. Dataklassifikation'!$C$39="følsom"),"1","0")
+IF(AND('2c. Dataklassifikation'!D40="x",'2c. Dataklassifikation'!$C$40="følsom"),"1","0")
+IF(AND('2c. Dataklassifikation'!D41="x",'2c. Dataklassifikation'!$C$41="følsom"),"1","0")
+IF(AND('2c. Dataklassifikation'!D42="x",'2c. Dataklassifikation'!$C$42="følsom"),"1","0")
+IF(AND('2c. Dataklassifikation'!D43="x",'2c. Dataklassifikation'!$C$43="følsom"),"1","0")
+IF(AND('2c. Dataklassifikation'!D44="x",'2c. Dataklassifikation'!$C$44="følsom"),"1","0")
+IF(AND('2c. Dataklassifikation'!D45="x",'2c. Dataklassifikation'!$C$45="følsom"),"1","0")
+IF(AND('2c. Dataklassifikation'!D46="x",'2c. Dataklassifikation'!$C$46="følsom"),"1","0")
+IF(AND('2c. Dataklassifikation'!D47="x",'2c. Dataklassifikation'!$C$47="følsom"),"1","0")
+IF(AND('2c. Dataklassifikation'!D48="x",'2c. Dataklassifikation'!$C$48="følsom"),"1","0")
+IF(AND('2c. Dataklassifikation'!D49="x",'2c. Dataklassifikation'!$C$49="følsom"),"1","0")
+IF(AND('2c. Dataklassifikation'!D50="x",'2c. Dataklassifikation'!$C$50="følsom"),"1","0")
+IF(AND('2c. Dataklassifikation'!D51="x",'2c. Dataklassifikation'!$C$51="følsom"),"1","0")</f>
        <v>0</v>
      </c>
      <c r="K3" s="23" t="s">
        <v>243</v>
      </c>
    </row>
    <row r="4" spans="1:11" ht="16.899999999999999" customHeight="1" x14ac:dyDescent="0.2">
      <c r="A4" s="436"/>
      <c r="B4" s="101" t="str">
        <f>IF('2a. Systemer'!B10=0,"",'2a. Systemer'!B10)</f>
        <v/>
      </c>
      <c r="C4" s="101" t="str">
        <f>IF(Table1[[#This Row],[Systemer]]="","",MAX(D4:E4))</f>
        <v/>
      </c>
      <c r="D4" s="101">
        <f>IFERROR((Table1[[#This Row],[alm, fortrolig2]]/Table1[[#This Row],[alm, fortrolig2]]),0)</f>
        <v>0</v>
      </c>
      <c r="E4" s="101">
        <f t="shared" si="0"/>
        <v>0</v>
      </c>
      <c r="F4" s="102">
        <f>IF(AND('2c. Dataklassifikation'!E5="x",'2c. Dataklassifikation'!$C$5="almindelig, fortrolig"),"1","0")
+IF(AND('2c. Dataklassifikation'!E6="x",'2c. Dataklassifikation'!$C$6="almindelig, fortrolig"),"1","0")
+IF(AND('2c. Dataklassifikation'!E7="x",'2c. Dataklassifikation'!$C$7="almindelig, fortrolig"),"1","0")
+IF(AND('2c. Dataklassifikation'!E8="X",'2c. Dataklassifikation'!$C$8="almindelig, fortrolig"),"1","0")
+IF(AND('2c. Dataklassifikation'!E9="x",'2c. Dataklassifikation'!$C$9="almindelig, fortrolig"),"1","0")
+IF(AND('2c. Dataklassifikation'!E10="x",'2c. Dataklassifikation'!$C$10="almindelig, fortrolig"),"1","0")
+IF(AND('2c. Dataklassifikation'!E11="x",'2c. Dataklassifikation'!$C$11="almindelig, fortrolig"),"1","0")
+IF(AND('2c. Dataklassifikation'!E12="x",'2c. Dataklassifikation'!$C$12="almindelig, fortrolig"),"1","0")
+IF(AND('2c. Dataklassifikation'!E13="x",'2c. Dataklassifikation'!$C$13="almindelig, fortrolig"),"1","0")
+IF(AND('2c. Dataklassifikation'!E14="x",'2c. Dataklassifikation'!$C$14="almindelig, fortrolig"),"1","0")
+IF(AND('2c. Dataklassifikation'!E15="x",'2c. Dataklassifikation'!$C$15="almindelig, fortrolig"),"1","0")
+IF(AND('2c. Dataklassifikation'!E16="x",'2c. Dataklassifikation'!$C$16="almindelig, fortrolig"),"1","0")
+IF(AND('2c. Dataklassifikation'!E17="x",'2c. Dataklassifikation'!$C$17="almindelig, fortrolig"),"1","0")
+IF(AND('2c. Dataklassifikation'!E18="x",'2c. Dataklassifikation'!$C$18="almindelig, fortrolig"),"1","0")
+IF(AND('2c. Dataklassifikation'!E19="x",'2c. Dataklassifikation'!$C$19="almindelig, fortrolig"),"1","0")
+IF(AND('2c. Dataklassifikation'!E20="x",'2c. Dataklassifikation'!$C$20="almindelig, fortrolig"),"1","0")
+IF(AND('2c. Dataklassifikation'!E21="x",'2c. Dataklassifikation'!$C$21="almindelig, fortrolig"),"1","0")
+IF(AND('2c. Dataklassifikation'!E22="x",'2c. Dataklassifikation'!$C$22="almindelig, fortrolig"),"1","0")
+IF(AND('2c. Dataklassifikation'!E23="x",'2c. Dataklassifikation'!$C$23="almindelig, fortrolig"),"1","0")
+IF(AND('2c. Dataklassifikation'!E24="x",'2c. Dataklassifikation'!$C$24="almindelig, fortrolig"),"1","0")
+IF(AND('2c. Dataklassifikation'!E25="x",'2c. Dataklassifikation'!$C$25="almindelig, fortrolig"),"1","0")
+IF(AND('2c. Dataklassifikation'!E26="x",'2c. Dataklassifikation'!$C$26="almindelig, fortrolig"),"1","0")
+IF(AND('2c. Dataklassifikation'!E27="x",'2c. Dataklassifikation'!$C$27="almindelig, fortrolig"),"1","0")
+IF(AND('2c. Dataklassifikation'!E28="x",'2c. Dataklassifikation'!$C$28="almindelig, fortrolig"),"1","0")
+IF(AND('2c. Dataklassifikation'!E30="x",'2c. Dataklassifikation'!$C$30="almindelig, fortrolig"),"1","0")
+IF(AND('2c. Dataklassifikation'!E31="x",'2c. Dataklassifikation'!$C$31="almindelig, fortrolig"),"1","0")
+IF(AND('2c. Dataklassifikation'!E32="x",'2c. Dataklassifikation'!$C$32="almindelig, fortrolig"),"1","0")
+IF(AND('2c. Dataklassifikation'!E33="x",'2c. Dataklassifikation'!$C$33="almindelig, fortrolig"),"1","0")
+IF(AND('2c. Dataklassifikation'!E34="x",'2c. Dataklassifikation'!$C$34="almindelig, fortrolig"),"1","0")
+IF(AND('2c. Dataklassifikation'!E35="x",'2c. Dataklassifikation'!$C$35="almindelig, fortrolig"),"1","0")
+IF(AND('2c. Dataklassifikation'!E36="x",'2c. Dataklassifikation'!$C$36="almindelig, fortrolig"),"1","0")
+IF(AND('2c. Dataklassifikation'!E37="x",'2c. Dataklassifikation'!$C$37="almindelig, fortrolig"),"1","0")
+IF(AND('2c. Dataklassifikation'!E38="x",'2c. Dataklassifikation'!$C$38="almindelig, fortrolig"),"1","0")
+IF(AND('2c. Dataklassifikation'!E39="x",'2c. Dataklassifikation'!$C$39="almindelig, fortrolig"),"1","0")
+IF(AND('2c. Dataklassifikation'!E40="x",'2c. Dataklassifikation'!$C$40="almindelig, fortrolig"),"1","0")
+IF(AND('2c. Dataklassifikation'!E41="x",'2c. Dataklassifikation'!$C$41="almindelig, fortrolig"),"1","0")
+IF(AND('2c. Dataklassifikation'!E42="x",'2c. Dataklassifikation'!$C$42="almindelig, fortrolig"),"1","0")
+IF(AND('2c. Dataklassifikation'!E43="x",'2c. Dataklassifikation'!$C$43="almindelig, fortrolig"),"1","0")
+IF(AND('2c. Dataklassifikation'!E44="x",'2c. Dataklassifikation'!$C$44="almindelig, fortrolig"),"1","0")
+IF(AND('2c. Dataklassifikation'!E45="x",'2c. Dataklassifikation'!$C$45="almindelig, fortrolig"),"1","0")
+IF(AND('2c. Dataklassifikation'!E46="x",'2c. Dataklassifikation'!$C$46="almindelig, fortrolig"),"1","0")
+IF(AND('2c. Dataklassifikation'!E47="x",'2c. Dataklassifikation'!$C$47="almindelig, fortrolig"),"1","0")
+IF(AND('2c. Dataklassifikation'!E48="x",'2c. Dataklassifikation'!$C$48="almindelig, fortrolig"),"1","0")
+IF(AND('2c. Dataklassifikation'!E49="x",'2c. Dataklassifikation'!$C$49="almindelig, fortrolig"),"1","0")
+IF(AND('2c. Dataklassifikation'!E50="x",'2c. Dataklassifikation'!$C$50="almindelig, fortrolig"),"1","0")
+IF(AND('2c. Dataklassifikation'!E51="x",'2c. Dataklassifikation'!$C$51="almindelig, fortrolig"),"1","0")</f>
        <v>0</v>
      </c>
      <c r="G4" s="103">
        <f>IF(AND('2c. Dataklassifikation'!E5="x",'2c. Dataklassifikation'!$C$5="følsom"),"1","0")
+IF(AND('2c. Dataklassifikation'!E6="x",'2c. Dataklassifikation'!$C$6="følsom"),"1","0")
+IF(AND('2c. Dataklassifikation'!E7="x",'2c. Dataklassifikation'!$C$7="følsom"),"1","0")
+IF(AND('2c. Dataklassifikation'!E8="X",'2c. Dataklassifikation'!$C$8="følsom"),"1","0")
+IF(AND('2c. Dataklassifikation'!E9="x",'2c. Dataklassifikation'!$C$9="følsom"),"1","0")
+IF(AND('2c. Dataklassifikation'!E10="x",'2c. Dataklassifikation'!$C$10="følsom"),"1","0")
+IF(AND('2c. Dataklassifikation'!E11="x",'2c. Dataklassifikation'!$C$11="følsom"),"1","0")
+IF(AND('2c. Dataklassifikation'!E12="x",'2c. Dataklassifikation'!$C$12="følsom"),"1","0")
+IF(AND('2c. Dataklassifikation'!E13="x",'2c. Dataklassifikation'!$C$13="følsom"),"1","0")
+IF(AND('2c. Dataklassifikation'!E14="x",'2c. Dataklassifikation'!$C$14="følsom"),"1","0")
+IF(AND('2c. Dataklassifikation'!E15="x",'2c. Dataklassifikation'!$C$15="følsom"),"1","0")
+IF(AND('2c. Dataklassifikation'!E16="x",'2c. Dataklassifikation'!$C$16="følsom"),"1","0")
+IF(AND('2c. Dataklassifikation'!E17="x",'2c. Dataklassifikation'!$C$17="følsom"),"1","0")
+IF(AND('2c. Dataklassifikation'!E18="x",'2c. Dataklassifikation'!$C$18="følsom"),"1","0")
+IF(AND('2c. Dataklassifikation'!E19="x",'2c. Dataklassifikation'!$C$19="følsom"),"1","0")
+IF(AND('2c. Dataklassifikation'!E20="x",'2c. Dataklassifikation'!$C$20="følsom"),"1","0")
+IF(AND('2c. Dataklassifikation'!E21="x",'2c. Dataklassifikation'!$C$21="følsom"),"1","0")
+IF(AND('2c. Dataklassifikation'!E22="x",'2c. Dataklassifikation'!$C$22="følsom"),"1","0")
+IF(AND('2c. Dataklassifikation'!E23="x",'2c. Dataklassifikation'!$C$23="følsom"),"1","0")
+IF(AND('2c. Dataklassifikation'!E24="x",'2c. Dataklassifikation'!$C$24="følsom"),"1","0")
+IF(AND('2c. Dataklassifikation'!E25="x",'2c. Dataklassifikation'!$C$25="følsom"),"1","0")
+IF(AND('2c. Dataklassifikation'!E26="x",'2c. Dataklassifikation'!$C$26="følsom"),"1","0")
+IF(AND('2c. Dataklassifikation'!E27="x",'2c. Dataklassifikation'!$C$27="følsom"),"1","0")
+IF(AND('2c. Dataklassifikation'!E28="x",'2c. Dataklassifikation'!$C$28="følsom"),"1","0")
+IF(AND('2c. Dataklassifikation'!E30="x",'2c. Dataklassifikation'!$C$30="følsom"),"1","0")
+IF(AND('2c. Dataklassifikation'!E31="x",'2c. Dataklassifikation'!$C$31="følsom"),"1","0")
+IF(AND('2c. Dataklassifikation'!E32="x",'2c. Dataklassifikation'!$C$32="følsom"),"1","0")
+IF(AND('2c. Dataklassifikation'!E33="x",'2c. Dataklassifikation'!$C$33="følsom"),"1","0")
+IF(AND('2c. Dataklassifikation'!E34="x",'2c. Dataklassifikation'!$C$34="følsom"),"1","0")
+IF(AND('2c. Dataklassifikation'!E35="x",'2c. Dataklassifikation'!$C$35="følsom"),"1","0")
+IF(AND('2c. Dataklassifikation'!E36="x",'2c. Dataklassifikation'!$C$36="følsom"),"1","0")
+IF(AND('2c. Dataklassifikation'!E37="x",'2c. Dataklassifikation'!$C$37="følsom"),"1","0")
+IF(AND('2c. Dataklassifikation'!E38="x",'2c. Dataklassifikation'!$C$38="følsom"),"1","0")
+IF(AND('2c. Dataklassifikation'!E39="x",'2c. Dataklassifikation'!$C$39="følsom"),"1","0")
+IF(AND('2c. Dataklassifikation'!E40="x",'2c. Dataklassifikation'!$C$40="følsom"),"1","0")
+IF(AND('2c. Dataklassifikation'!E41="x",'2c. Dataklassifikation'!$C$41="følsom"),"1","0")
+IF(AND('2c. Dataklassifikation'!E42="x",'2c. Dataklassifikation'!$C$42="følsom"),"1","0")
+IF(AND('2c. Dataklassifikation'!E43="x",'2c. Dataklassifikation'!$C$43="følsom"),"1","0")
+IF(AND('2c. Dataklassifikation'!E44="x",'2c. Dataklassifikation'!$C$44="følsom"),"1","0")
+IF(AND('2c. Dataklassifikation'!E45="x",'2c. Dataklassifikation'!$C$45="følsom"),"1","0")
+IF(AND('2c. Dataklassifikation'!E46="x",'2c. Dataklassifikation'!$C$46="følsom"),"1","0")
+IF(AND('2c. Dataklassifikation'!E47="x",'2c. Dataklassifikation'!$C$47="følsom"),"1","0")
+IF(AND('2c. Dataklassifikation'!E48="x",'2c. Dataklassifikation'!$C$48="følsom"),"1","0")
+IF(AND('2c. Dataklassifikation'!E49="x",'2c. Dataklassifikation'!$C$49="følsom"),"1","0")</f>
        <v>0</v>
      </c>
      <c r="K4" s="23" t="s">
        <v>244</v>
      </c>
    </row>
    <row r="5" spans="1:11" ht="16.899999999999999" customHeight="1" x14ac:dyDescent="0.2">
      <c r="A5" s="436"/>
      <c r="B5" s="101" t="str">
        <f>IF('2a. Systemer'!B11=0,"",'2a. Systemer'!B11)</f>
        <v/>
      </c>
      <c r="C5" s="101" t="str">
        <f>IF(Table1[[#This Row],[Systemer]]="","",MAX(D5:E5))</f>
        <v/>
      </c>
      <c r="D5" s="101">
        <f>IFERROR((Table1[[#This Row],[alm, fortrolig2]]/Table1[[#This Row],[alm, fortrolig2]]),0)</f>
        <v>0</v>
      </c>
      <c r="E5" s="101">
        <f t="shared" si="0"/>
        <v>0</v>
      </c>
      <c r="F5" s="102">
        <f>IF(AND('2c. Dataklassifikation'!F5="x",'2c. Dataklassifikation'!$C$5="almindelig, fortrolig"),"1","0")
+IF(AND('2c. Dataklassifikation'!F6="x",'2c. Dataklassifikation'!$C$6="almindelig, fortrolig"),"1","0")
+IF(AND('2c. Dataklassifikation'!F7="x",'2c. Dataklassifikation'!$C$7="almindelig, fortrolig"),"1","0")
+IF(AND('2c. Dataklassifikation'!F8="X",'2c. Dataklassifikation'!$C$8="almindelig, fortrolig"),"1","0")
+IF(AND('2c. Dataklassifikation'!F9="x",'2c. Dataklassifikation'!$C$9="almindelig, fortrolig"),"1","0")
+IF(AND('2c. Dataklassifikation'!F10="x",'2c. Dataklassifikation'!$C$10="almindelig, fortrolig"),"1","0")
+IF(AND('2c. Dataklassifikation'!F11="x",'2c. Dataklassifikation'!$C$11="almindelig, fortrolig"),"1","0")
+IF(AND('2c. Dataklassifikation'!F12="x",'2c. Dataklassifikation'!$C$12="almindelig, fortrolig"),"1","0")
+IF(AND('2c. Dataklassifikation'!F13="x",'2c. Dataklassifikation'!$C$13="almindelig, fortrolig"),"1","0")
+IF(AND('2c. Dataklassifikation'!F14="x",'2c. Dataklassifikation'!$C$14="almindelig, fortrolig"),"1","0")
+IF(AND('2c. Dataklassifikation'!F15="x",'2c. Dataklassifikation'!$C$15="almindelig, fortrolig"),"1","0")
+IF(AND('2c. Dataklassifikation'!F16="x",'2c. Dataklassifikation'!$C$16="almindelig, fortrolig"),"1","0")
+IF(AND('2c. Dataklassifikation'!F17="x",'2c. Dataklassifikation'!$C$17="almindelig, fortrolig"),"1","0")
+IF(AND('2c. Dataklassifikation'!F18="x",'2c. Dataklassifikation'!$C$18="almindelig, fortrolig"),"1","0")
+IF(AND('2c. Dataklassifikation'!F19="x",'2c. Dataklassifikation'!$C$19="almindelig, fortrolig"),"1","0")
+IF(AND('2c. Dataklassifikation'!F20="x",'2c. Dataklassifikation'!$C$20="almindelig, fortrolig"),"1","0")
+IF(AND('2c. Dataklassifikation'!F21="x",'2c. Dataklassifikation'!$C$21="almindelig, fortrolig"),"1","0")
+IF(AND('2c. Dataklassifikation'!F22="x",'2c. Dataklassifikation'!$C$22="almindelig, fortrolig"),"1","0")
+IF(AND('2c. Dataklassifikation'!F23="x",'2c. Dataklassifikation'!$C$23="almindelig, fortrolig"),"1","0")
+IF(AND('2c. Dataklassifikation'!F24="x",'2c. Dataklassifikation'!$C$24="almindelig, fortrolig"),"1","0")
+IF(AND('2c. Dataklassifikation'!F25="x",'2c. Dataklassifikation'!$C$25="almindelig, fortrolig"),"1","0")
+IF(AND('2c. Dataklassifikation'!F26="x",'2c. Dataklassifikation'!$C$26="almindelig, fortrolig"),"1","0")
+IF(AND('2c. Dataklassifikation'!F27="x",'2c. Dataklassifikation'!$C$27="almindelig, fortrolig"),"1","0")
+IF(AND('2c. Dataklassifikation'!F28="x",'2c. Dataklassifikation'!$C$28="almindelig, fortrolig"),"1","0")
+IF(AND('2c. Dataklassifikation'!F30="x",'2c. Dataklassifikation'!$C$30="almindelig, fortrolig"),"1","0")
+IF(AND('2c. Dataklassifikation'!F31="x",'2c. Dataklassifikation'!$C$31="almindelig, fortrolig"),"1","0")
+IF(AND('2c. Dataklassifikation'!F32="x",'2c. Dataklassifikation'!$C$32="almindelig, fortrolig"),"1","0")
+IF(AND('2c. Dataklassifikation'!F33="x",'2c. Dataklassifikation'!$C$33="almindelig, fortrolig"),"1","0")
+IF(AND('2c. Dataklassifikation'!F34="x",'2c. Dataklassifikation'!$C$34="almindelig, fortrolig"),"1","0")
+IF(AND('2c. Dataklassifikation'!F35="x",'2c. Dataklassifikation'!$C$35="almindelig, fortrolig"),"1","0")
+IF(AND('2c. Dataklassifikation'!F36="x",'2c. Dataklassifikation'!$C$36="almindelig, fortrolig"),"1","0")
+IF(AND('2c. Dataklassifikation'!F37="x",'2c. Dataklassifikation'!$C$37="almindelig, fortrolig"),"1","0")
+IF(AND('2c. Dataklassifikation'!F38="x",'2c. Dataklassifikation'!$C$38="almindelig, fortrolig"),"1","0")
+IF(AND('2c. Dataklassifikation'!F39="x",'2c. Dataklassifikation'!$C$39="almindelig, fortrolig"),"1","0")
+IF(AND('2c. Dataklassifikation'!F40="x",'2c. Dataklassifikation'!$C$40="almindelig, fortrolig"),"1","0")
+IF(AND('2c. Dataklassifikation'!F41="x",'2c. Dataklassifikation'!$C$41="almindelig, fortrolig"),"1","0")
+IF(AND('2c. Dataklassifikation'!F42="x",'2c. Dataklassifikation'!$C$42="almindelig, fortrolig"),"1","0")
+IF(AND('2c. Dataklassifikation'!F43="x",'2c. Dataklassifikation'!$C$43="almindelig, fortrolig"),"1","0")
+IF(AND('2c. Dataklassifikation'!F44="x",'2c. Dataklassifikation'!$C$44="almindelig, fortrolig"),"1","0")
+IF(AND('2c. Dataklassifikation'!F45="x",'2c. Dataklassifikation'!$C$45="almindelig, fortrolig"),"1","0")
+IF(AND('2c. Dataklassifikation'!F46="x",'2c. Dataklassifikation'!$C$46="almindelig, fortrolig"),"1","0")
+IF(AND('2c. Dataklassifikation'!F47="x",'2c. Dataklassifikation'!$C$47="almindelig, fortrolig"),"1","0")
+IF(AND('2c. Dataklassifikation'!F48="x",'2c. Dataklassifikation'!$C$48="almindelig, fortrolig"),"1","0")
+IF(AND('2c. Dataklassifikation'!F49="x",'2c. Dataklassifikation'!$C$49="almindelig, fortrolig"),"1","0")
+IF(AND('2c. Dataklassifikation'!F50="x",'2c. Dataklassifikation'!$C$50="almindelig, fortrolig"),"1","0")
+IF(AND('2c. Dataklassifikation'!F51="x",'2c. Dataklassifikation'!$C$51="almindelig, fortrolig"),"1","0")</f>
        <v>0</v>
      </c>
      <c r="G5" s="103">
        <f>IF(AND('2c. Dataklassifikation'!F5="x",'2c. Dataklassifikation'!$C$5="følsom"),"1","0")
+IF(AND('2c. Dataklassifikation'!F6="x",'2c. Dataklassifikation'!$C$6="følsom"),"1","0")
+IF(AND('2c. Dataklassifikation'!F7="x",'2c. Dataklassifikation'!$C$7="følsom"),"1","0")
+IF(AND('2c. Dataklassifikation'!F8="X",'2c. Dataklassifikation'!$C$8="følsom"),"1","0")
+IF(AND('2c. Dataklassifikation'!F9="x",'2c. Dataklassifikation'!$C$9="følsom"),"1","0")
+IF(AND('2c. Dataklassifikation'!F10="x",'2c. Dataklassifikation'!$C$10="følsom"),"1","0")
+IF(AND('2c. Dataklassifikation'!F11="x",'2c. Dataklassifikation'!$C$11="følsom"),"1","0")
+IF(AND('2c. Dataklassifikation'!F12="x",'2c. Dataklassifikation'!$C$12="følsom"),"1","0")
+IF(AND('2c. Dataklassifikation'!F13="x",'2c. Dataklassifikation'!$C$13="følsom"),"1","0")
+IF(AND('2c. Dataklassifikation'!F14="x",'2c. Dataklassifikation'!$C$14="følsom"),"1","0")
+IF(AND('2c. Dataklassifikation'!F15="x",'2c. Dataklassifikation'!$C$15="følsom"),"1","0")
+IF(AND('2c. Dataklassifikation'!F16="x",'2c. Dataklassifikation'!$C$16="følsom"),"1","0")
+IF(AND('2c. Dataklassifikation'!F17="x",'2c. Dataklassifikation'!$C$17="følsom"),"1","0")
+IF(AND('2c. Dataklassifikation'!F18="x",'2c. Dataklassifikation'!$C$18="følsom"),"1","0")
+IF(AND('2c. Dataklassifikation'!F19="x",'2c. Dataklassifikation'!$C$19="følsom"),"1","0")
+IF(AND('2c. Dataklassifikation'!F20="x",'2c. Dataklassifikation'!$C$20="følsom"),"1","0")
+IF(AND('2c. Dataklassifikation'!F21="x",'2c. Dataklassifikation'!$C$21="følsom"),"1","0")
+IF(AND('2c. Dataklassifikation'!F22="x",'2c. Dataklassifikation'!$C$22="følsom"),"1","0")
+IF(AND('2c. Dataklassifikation'!F23="x",'2c. Dataklassifikation'!$C$23="følsom"),"1","0")
+IF(AND('2c. Dataklassifikation'!F24="x",'2c. Dataklassifikation'!$C$24="følsom"),"1","0")
+IF(AND('2c. Dataklassifikation'!F25="x",'2c. Dataklassifikation'!$C$25="følsom"),"1","0")
+IF(AND('2c. Dataklassifikation'!F26="x",'2c. Dataklassifikation'!$C$26="følsom"),"1","0")
+IF(AND('2c. Dataklassifikation'!F27="x",'2c. Dataklassifikation'!$C$27="følsom"),"1","0")
+IF(AND('2c. Dataklassifikation'!F28="x",'2c. Dataklassifikation'!$C$28="følsom"),"1","0")
+IF(AND('2c. Dataklassifikation'!F30="x",'2c. Dataklassifikation'!$C$30="følsom"),"1","0")
+IF(AND('2c. Dataklassifikation'!F31="x",'2c. Dataklassifikation'!$C$31="følsom"),"1","0")
+IF(AND('2c. Dataklassifikation'!F32="x",'2c. Dataklassifikation'!$C$32="følsom"),"1","0")
+IF(AND('2c. Dataklassifikation'!F33="x",'2c. Dataklassifikation'!$C$33="følsom"),"1","0")
+IF(AND('2c. Dataklassifikation'!F34="x",'2c. Dataklassifikation'!$C$34="følsom"),"1","0")
+IF(AND('2c. Dataklassifikation'!F35="x",'2c. Dataklassifikation'!$C$35="følsom"),"1","0")
+IF(AND('2c. Dataklassifikation'!F36="x",'2c. Dataklassifikation'!$C$36="følsom"),"1","0")
+IF(AND('2c. Dataklassifikation'!F37="x",'2c. Dataklassifikation'!$C$37="følsom"),"1","0")
+IF(AND('2c. Dataklassifikation'!F38="x",'2c. Dataklassifikation'!$C$38="følsom"),"1","0")
+IF(AND('2c. Dataklassifikation'!F39="x",'2c. Dataklassifikation'!$C$39="følsom"),"1","0")
+IF(AND('2c. Dataklassifikation'!F40="x",'2c. Dataklassifikation'!$C$40="følsom"),"1","0")
+IF(AND('2c. Dataklassifikation'!F41="x",'2c. Dataklassifikation'!$C$41="følsom"),"1","0")
+IF(AND('2c. Dataklassifikation'!F42="x",'2c. Dataklassifikation'!$C$42="følsom"),"1","0")
+IF(AND('2c. Dataklassifikation'!F43="x",'2c. Dataklassifikation'!$C$43="følsom"),"1","0")
+IF(AND('2c. Dataklassifikation'!F44="x",'2c. Dataklassifikation'!$C$44="følsom"),"1","0")
+IF(AND('2c. Dataklassifikation'!F45="x",'2c. Dataklassifikation'!$C$45="følsom"),"1","0")
+IF(AND('2c. Dataklassifikation'!F46="x",'2c. Dataklassifikation'!$C$46="følsom"),"1","0")
+IF(AND('2c. Dataklassifikation'!F47="x",'2c. Dataklassifikation'!$C$47="følsom"),"1","0")
+IF(AND('2c. Dataklassifikation'!F48="x",'2c. Dataklassifikation'!$C$48="følsom"),"1","0")
+IF(AND('2c. Dataklassifikation'!F49="x",'2c. Dataklassifikation'!$C$49="følsom"),"1","0")
+IF(AND('2c. Dataklassifikation'!F50="x",'2c. Dataklassifikation'!$C$50="følsom"),"1","0")
+IF(AND('2c. Dataklassifikation'!F51="x",'2c. Dataklassifikation'!$C$51="følsom"),"1","0")</f>
        <v>0</v>
      </c>
      <c r="K5" s="23" t="s">
        <v>245</v>
      </c>
    </row>
    <row r="6" spans="1:11" ht="16.899999999999999" customHeight="1" x14ac:dyDescent="0.2">
      <c r="A6" s="436"/>
      <c r="B6" s="101" t="str">
        <f>IF('2a. Systemer'!B12=0,"",'2a. Systemer'!B12)</f>
        <v/>
      </c>
      <c r="C6" s="101" t="str">
        <f>IF(Table1[[#This Row],[Systemer]]="","",MAX(D6:E6))</f>
        <v/>
      </c>
      <c r="D6" s="101">
        <f>IFERROR((Table1[[#This Row],[alm, fortrolig2]]/Table1[[#This Row],[alm, fortrolig2]]),0)</f>
        <v>0</v>
      </c>
      <c r="E6" s="101">
        <f t="shared" si="0"/>
        <v>0</v>
      </c>
      <c r="F6" s="102">
        <f>IF(AND('2c. Dataklassifikation'!G5="x",'2c. Dataklassifikation'!$C$5="almindelig, fortrolig"),"1","0")
+IF(AND('2c. Dataklassifikation'!G6="x",'2c. Dataklassifikation'!$C$6="almindelig, fortrolig"),"1","0")
+IF(AND('2c. Dataklassifikation'!G7="x",'2c. Dataklassifikation'!$C$7="almindelig, fortrolig"),"1","0")
+IF(AND('2c. Dataklassifikation'!G8="X",'2c. Dataklassifikation'!$C$8="almindelig, fortrolig"),"1","0")
+IF(AND('2c. Dataklassifikation'!G9="x",'2c. Dataklassifikation'!$C$9="almindelig, fortrolig"),"1","0")
+IF(AND('2c. Dataklassifikation'!G10="x",'2c. Dataklassifikation'!$C$10="almindelig, fortrolig"),"1","0")
+IF(AND('2c. Dataklassifikation'!G11="x",'2c. Dataklassifikation'!$C$11="almindelig, fortrolig"),"1","0")
+IF(AND('2c. Dataklassifikation'!G12="x",'2c. Dataklassifikation'!$C$12="almindelig, fortrolig"),"1","0")
+IF(AND('2c. Dataklassifikation'!G13="x",'2c. Dataklassifikation'!$C$13="almindelig, fortrolig"),"1","0")
+IF(AND('2c. Dataklassifikation'!G14="x",'2c. Dataklassifikation'!$C$14="almindelig, fortrolig"),"1","0")
+IF(AND('2c. Dataklassifikation'!G15="x",'2c. Dataklassifikation'!$C$15="almindelig, fortrolig"),"1","0")
+IF(AND('2c. Dataklassifikation'!G16="x",'2c. Dataklassifikation'!$C$16="almindelig, fortrolig"),"1","0")
+IF(AND('2c. Dataklassifikation'!G17="x",'2c. Dataklassifikation'!$C$17="almindelig, fortrolig"),"1","0")
+IF(AND('2c. Dataklassifikation'!G18="x",'2c. Dataklassifikation'!$C$18="almindelig, fortrolig"),"1","0")
+IF(AND('2c. Dataklassifikation'!G19="x",'2c. Dataklassifikation'!$C$19="almindelig, fortrolig"),"1","0")
+IF(AND('2c. Dataklassifikation'!G20="x",'2c. Dataklassifikation'!$C$20="almindelig, fortrolig"),"1","0")
+IF(AND('2c. Dataklassifikation'!G21="x",'2c. Dataklassifikation'!$C$21="almindelig, fortrolig"),"1","0")
+IF(AND('2c. Dataklassifikation'!G22="x",'2c. Dataklassifikation'!$C$22="almindelig, fortrolig"),"1","0")
+IF(AND('2c. Dataklassifikation'!G23="x",'2c. Dataklassifikation'!$C$23="almindelig, fortrolig"),"1","0")
+IF(AND('2c. Dataklassifikation'!G24="x",'2c. Dataklassifikation'!$C$24="almindelig, fortrolig"),"1","0")
+IF(AND('2c. Dataklassifikation'!G25="x",'2c. Dataklassifikation'!$C$25="almindelig, fortrolig"),"1","0")
+IF(AND('2c. Dataklassifikation'!G26="x",'2c. Dataklassifikation'!$C$26="almindelig, fortrolig"),"1","0")
+IF(AND('2c. Dataklassifikation'!G27="x",'2c. Dataklassifikation'!$C$27="almindelig, fortrolig"),"1","0")
+IF(AND('2c. Dataklassifikation'!G28="x",'2c. Dataklassifikation'!$C$28="almindelig, fortrolig"),"1","0")
+IF(AND('2c. Dataklassifikation'!G30="x",'2c. Dataklassifikation'!$C$30="almindelig, fortrolig"),"1","0")
+IF(AND('2c. Dataklassifikation'!G31="x",'2c. Dataklassifikation'!$C$31="almindelig, fortrolig"),"1","0")
+IF(AND('2c. Dataklassifikation'!G32="x",'2c. Dataklassifikation'!$C$32="almindelig, fortrolig"),"1","0")
+IF(AND('2c. Dataklassifikation'!G33="x",'2c. Dataklassifikation'!$C$33="almindelig, fortrolig"),"1","0")
+IF(AND('2c. Dataklassifikation'!G34="x",'2c. Dataklassifikation'!$C$34="almindelig, fortrolig"),"1","0")
+IF(AND('2c. Dataklassifikation'!G35="x",'2c. Dataklassifikation'!$C$35="almindelig, fortrolig"),"1","0")
+IF(AND('2c. Dataklassifikation'!G36="x",'2c. Dataklassifikation'!$C$36="almindelig, fortrolig"),"1","0")
+IF(AND('2c. Dataklassifikation'!G37="x",'2c. Dataklassifikation'!$C$37="almindelig, fortrolig"),"1","0")
+IF(AND('2c. Dataklassifikation'!G38="x",'2c. Dataklassifikation'!$C$38="almindelig, fortrolig"),"1","0")
+IF(AND('2c. Dataklassifikation'!G39="x",'2c. Dataklassifikation'!$C$39="almindelig, fortrolig"),"1","0")
+IF(AND('2c. Dataklassifikation'!G40="x",'2c. Dataklassifikation'!$C$40="almindelig, fortrolig"),"1","0")
+IF(AND('2c. Dataklassifikation'!G41="x",'2c. Dataklassifikation'!$C$41="almindelig, fortrolig"),"1","0")
+IF(AND('2c. Dataklassifikation'!G42="x",'2c. Dataklassifikation'!$C$42="almindelig, fortrolig"),"1","0")
+IF(AND('2c. Dataklassifikation'!G43="x",'2c. Dataklassifikation'!$C$43="almindelig, fortrolig"),"1","0")
+IF(AND('2c. Dataklassifikation'!G44="x",'2c. Dataklassifikation'!$C$44="almindelig, fortrolig"),"1","0")
+IF(AND('2c. Dataklassifikation'!G45="x",'2c. Dataklassifikation'!$C$45="almindelig, fortrolig"),"1","0")
+IF(AND('2c. Dataklassifikation'!G46="x",'2c. Dataklassifikation'!$C$46="almindelig, fortrolig"),"1","0")
+IF(AND('2c. Dataklassifikation'!G47="x",'2c. Dataklassifikation'!$C$47="almindelig, fortrolig"),"1","0")
+IF(AND('2c. Dataklassifikation'!G48="x",'2c. Dataklassifikation'!$C$48="almindelig, fortrolig"),"1","0")
+IF(AND('2c. Dataklassifikation'!G49="x",'2c. Dataklassifikation'!$C$49="almindelig, fortrolig"),"1","0")
+IF(AND('2c. Dataklassifikation'!G50="x",'2c. Dataklassifikation'!$C$50="almindelig, fortrolig"),"1","0")
+IF(AND('2c. Dataklassifikation'!G51="x",'2c. Dataklassifikation'!$C$51="almindelig, fortrolig"),"1","0")</f>
        <v>0</v>
      </c>
      <c r="G6" s="103">
        <f>IF(AND('2c. Dataklassifikation'!G5="x",'2c. Dataklassifikation'!$C$5="følsom"),"1","0")
+IF(AND('2c. Dataklassifikation'!G6="x",'2c. Dataklassifikation'!$C$6="følsom"),"1","0")
+IF(AND('2c. Dataklassifikation'!G7="x",'2c. Dataklassifikation'!$C$7="følsom"),"1","0")
+IF(AND('2c. Dataklassifikation'!G8="X",'2c. Dataklassifikation'!$C$8="følsom"),"1","0")
+IF(AND('2c. Dataklassifikation'!G9="x",'2c. Dataklassifikation'!$C$9="følsom"),"1","0")
+IF(AND('2c. Dataklassifikation'!G10="x",'2c. Dataklassifikation'!$C$10="følsom"),"1","0")
+IF(AND('2c. Dataklassifikation'!G11="x",'2c. Dataklassifikation'!$C$11="følsom"),"1","0")
+IF(AND('2c. Dataklassifikation'!G12="x",'2c. Dataklassifikation'!$C$12="følsom"),"1","0")
+IF(AND('2c. Dataklassifikation'!G13="x",'2c. Dataklassifikation'!$C$13="følsom"),"1","0")
+IF(AND('2c. Dataklassifikation'!G14="x",'2c. Dataklassifikation'!$C$14="følsom"),"1","0")
+IF(AND('2c. Dataklassifikation'!G15="x",'2c. Dataklassifikation'!$C$15="følsom"),"1","0")
+IF(AND('2c. Dataklassifikation'!G16="x",'2c. Dataklassifikation'!$C$16="følsom"),"1","0")
+IF(AND('2c. Dataklassifikation'!G17="x",'2c. Dataklassifikation'!$C$17="følsom"),"1","0")
+IF(AND('2c. Dataklassifikation'!G18="x",'2c. Dataklassifikation'!$C$18="følsom"),"1","0")
+IF(AND('2c. Dataklassifikation'!G19="x",'2c. Dataklassifikation'!$C$19="følsom"),"1","0")
+IF(AND('2c. Dataklassifikation'!G20="x",'2c. Dataklassifikation'!$C$20="følsom"),"1","0")
+IF(AND('2c. Dataklassifikation'!G21="x",'2c. Dataklassifikation'!$C$21="følsom"),"1","0")
+IF(AND('2c. Dataklassifikation'!G22="x",'2c. Dataklassifikation'!$C$22="følsom"),"1","0")
+IF(AND('2c. Dataklassifikation'!G23="x",'2c. Dataklassifikation'!$C$23="følsom"),"1","0")
+IF(AND('2c. Dataklassifikation'!G24="x",'2c. Dataklassifikation'!$C$24="følsom"),"1","0")
+IF(AND('2c. Dataklassifikation'!G25="x",'2c. Dataklassifikation'!$C$25="følsom"),"1","0")
+IF(AND('2c. Dataklassifikation'!G26="x",'2c. Dataklassifikation'!$C$26="følsom"),"1","0")
+IF(AND('2c. Dataklassifikation'!G27="x",'2c. Dataklassifikation'!$C$27="følsom"),"1","0")
+IF(AND('2c. Dataklassifikation'!G28="x",'2c. Dataklassifikation'!$C$28="følsom"),"1","0")
+IF(AND('2c. Dataklassifikation'!G30="x",'2c. Dataklassifikation'!$C$30="følsom"),"1","0")
+IF(AND('2c. Dataklassifikation'!G31="x",'2c. Dataklassifikation'!$C$31="følsom"),"1","0")
+IF(AND('2c. Dataklassifikation'!G32="x",'2c. Dataklassifikation'!$C$32="følsom"),"1","0")
+IF(AND('2c. Dataklassifikation'!G33="x",'2c. Dataklassifikation'!$C$33="følsom"),"1","0")
+IF(AND('2c. Dataklassifikation'!G34="x",'2c. Dataklassifikation'!$C$34="følsom"),"1","0")
+IF(AND('2c. Dataklassifikation'!G35="x",'2c. Dataklassifikation'!$C$35="følsom"),"1","0")
+IF(AND('2c. Dataklassifikation'!G36="x",'2c. Dataklassifikation'!$C$36="følsom"),"1","0")
+IF(AND('2c. Dataklassifikation'!G37="x",'2c. Dataklassifikation'!$C$37="følsom"),"1","0")
+IF(AND('2c. Dataklassifikation'!G38="x",'2c. Dataklassifikation'!$C$38="følsom"),"1","0")
+IF(AND('2c. Dataklassifikation'!G39="x",'2c. Dataklassifikation'!$C$39="følsom"),"1","0")
+IF(AND('2c. Dataklassifikation'!G40="x",'2c. Dataklassifikation'!$C$40="følsom"),"1","0")
+IF(AND('2c. Dataklassifikation'!G41="x",'2c. Dataklassifikation'!$C$41="følsom"),"1","0")
+IF(AND('2c. Dataklassifikation'!G42="x",'2c. Dataklassifikation'!$C$42="følsom"),"1","0")
+IF(AND('2c. Dataklassifikation'!G43="x",'2c. Dataklassifikation'!$C$43="følsom"),"1","0")
+IF(AND('2c. Dataklassifikation'!G44="x",'2c. Dataklassifikation'!$C$44="følsom"),"1","0")
+IF(AND('2c. Dataklassifikation'!G45="x",'2c. Dataklassifikation'!$C$45="følsom"),"1","0")
+IF(AND('2c. Dataklassifikation'!G46="x",'2c. Dataklassifikation'!$C$46="følsom"),"1","0")
+IF(AND('2c. Dataklassifikation'!G47="x",'2c. Dataklassifikation'!$C$47="følsom"),"1","0")
+IF(AND('2c. Dataklassifikation'!G48="x",'2c. Dataklassifikation'!$C$48="følsom"),"1","0")
+IF(AND('2c. Dataklassifikation'!G49="x",'2c. Dataklassifikation'!$C$49="følsom"),"1","0")
+IF(AND('2c. Dataklassifikation'!G50="x",'2c. Dataklassifikation'!$C$50="følsom"),"1","0")
+IF(AND('2c. Dataklassifikation'!G51="x",'2c. Dataklassifikation'!$C$51="følsom"),"1","0")</f>
        <v>0</v>
      </c>
    </row>
    <row r="7" spans="1:11" ht="16.899999999999999" customHeight="1" x14ac:dyDescent="0.2">
      <c r="A7" s="436"/>
      <c r="B7" s="101" t="str">
        <f>IF('2a. Systemer'!B13=0,"",'2a. Systemer'!B13)</f>
        <v/>
      </c>
      <c r="C7" s="101" t="str">
        <f>IF(Table1[[#This Row],[Systemer]]="","",MAX(D7:E7))</f>
        <v/>
      </c>
      <c r="D7" s="101">
        <f>IFERROR((Table1[[#This Row],[alm, fortrolig2]]/Table1[[#This Row],[alm, fortrolig2]]),0)</f>
        <v>0</v>
      </c>
      <c r="E7" s="101">
        <f t="shared" si="0"/>
        <v>0</v>
      </c>
      <c r="F7" s="102">
        <f>IF(AND('2c. Dataklassifikation'!H5="x",'2c. Dataklassifikation'!$C$5="almindelig, fortrolig"),"1","0")
+IF(AND('2c. Dataklassifikation'!H6="x",'2c. Dataklassifikation'!$C$6="almindelig, fortrolig"),"1","0")
+IF(AND('2c. Dataklassifikation'!H7="x",'2c. Dataklassifikation'!$C$7="almindelig, fortrolig"),"1","0")
+IF(AND('2c. Dataklassifikation'!H8="X",'2c. Dataklassifikation'!$C$8="almindelig, fortrolig"),"1","0")
+IF(AND('2c. Dataklassifikation'!H9="x",'2c. Dataklassifikation'!$C$9="almindelig, fortrolig"),"1","0")
+IF(AND('2c. Dataklassifikation'!H10="x",'2c. Dataklassifikation'!$C$10="almindelig, fortrolig"),"1","0")
+IF(AND('2c. Dataklassifikation'!H11="x",'2c. Dataklassifikation'!$C$11="almindelig, fortrolig"),"1","0")
+IF(AND('2c. Dataklassifikation'!H12="x",'2c. Dataklassifikation'!$C$12="almindelig, fortrolig"),"1","0")
+IF(AND('2c. Dataklassifikation'!H13="x",'2c. Dataklassifikation'!$C$13="almindelig, fortrolig"),"1","0")
+IF(AND('2c. Dataklassifikation'!H14="x",'2c. Dataklassifikation'!$C$14="almindelig, fortrolig"),"1","0")
+IF(AND('2c. Dataklassifikation'!H15="x",'2c. Dataklassifikation'!$C$15="almindelig, fortrolig"),"1","0")
+IF(AND('2c. Dataklassifikation'!H16="x",'2c. Dataklassifikation'!$C$16="almindelig, fortrolig"),"1","0")
+IF(AND('2c. Dataklassifikation'!H17="x",'2c. Dataklassifikation'!$C$17="almindelig, fortrolig"),"1","0")
+IF(AND('2c. Dataklassifikation'!H18="x",'2c. Dataklassifikation'!$C$18="almindelig, fortrolig"),"1","0")
+IF(AND('2c. Dataklassifikation'!H19="x",'2c. Dataklassifikation'!$C$19="almindelig, fortrolig"),"1","0")
+IF(AND('2c. Dataklassifikation'!H20="x",'2c. Dataklassifikation'!$C$20="almindelig, fortrolig"),"1","0")
+IF(AND('2c. Dataklassifikation'!H21="x",'2c. Dataklassifikation'!$C$21="almindelig, fortrolig"),"1","0")
+IF(AND('2c. Dataklassifikation'!H22="x",'2c. Dataklassifikation'!$C$22="almindelig, fortrolig"),"1","0")
+IF(AND('2c. Dataklassifikation'!H23="x",'2c. Dataklassifikation'!$C$23="almindelig, fortrolig"),"1","0")
+IF(AND('2c. Dataklassifikation'!H24="x",'2c. Dataklassifikation'!$C$24="almindelig, fortrolig"),"1","0")
+IF(AND('2c. Dataklassifikation'!H25="x",'2c. Dataklassifikation'!$C$25="almindelig, fortrolig"),"1","0")
+IF(AND('2c. Dataklassifikation'!H26="x",'2c. Dataklassifikation'!$C$26="almindelig, fortrolig"),"1","0")
+IF(AND('2c. Dataklassifikation'!H27="x",'2c. Dataklassifikation'!$C$27="almindelig, fortrolig"),"1","0")
+IF(AND('2c. Dataklassifikation'!H28="x",'2c. Dataklassifikation'!$C$28="almindelig, fortrolig"),"1","0")
+IF(AND('2c. Dataklassifikation'!H30="x",'2c. Dataklassifikation'!$C$30="almindelig, fortrolig"),"1","0")
+IF(AND('2c. Dataklassifikation'!H31="x",'2c. Dataklassifikation'!$C$31="almindelig, fortrolig"),"1","0")
+IF(AND('2c. Dataklassifikation'!H32="x",'2c. Dataklassifikation'!$C$32="almindelig, fortrolig"),"1","0")
+IF(AND('2c. Dataklassifikation'!H33="x",'2c. Dataklassifikation'!$C$33="almindelig, fortrolig"),"1","0")
+IF(AND('2c. Dataklassifikation'!H34="x",'2c. Dataklassifikation'!$C$34="almindelig, fortrolig"),"1","0")
+IF(AND('2c. Dataklassifikation'!H35="x",'2c. Dataklassifikation'!$C$35="almindelig, fortrolig"),"1","0")
+IF(AND('2c. Dataklassifikation'!H36="x",'2c. Dataklassifikation'!$C$36="almindelig, fortrolig"),"1","0")
+IF(AND('2c. Dataklassifikation'!H37="x",'2c. Dataklassifikation'!$C$37="almindelig, fortrolig"),"1","0")
+IF(AND('2c. Dataklassifikation'!H38="x",'2c. Dataklassifikation'!$C$38="almindelig, fortrolig"),"1","0")
+IF(AND('2c. Dataklassifikation'!H39="x",'2c. Dataklassifikation'!$C$39="almindelig, fortrolig"),"1","0")
+IF(AND('2c. Dataklassifikation'!H40="x",'2c. Dataklassifikation'!$C$40="almindelig, fortrolig"),"1","0")
+IF(AND('2c. Dataklassifikation'!H41="x",'2c. Dataklassifikation'!$C$41="almindelig, fortrolig"),"1","0")
+IF(AND('2c. Dataklassifikation'!H42="x",'2c. Dataklassifikation'!$C$42="almindelig, fortrolig"),"1","0")
+IF(AND('2c. Dataklassifikation'!H43="x",'2c. Dataklassifikation'!$C$43="almindelig, fortrolig"),"1","0")
+IF(AND('2c. Dataklassifikation'!H44="x",'2c. Dataklassifikation'!$C$44="almindelig, fortrolig"),"1","0")
+IF(AND('2c. Dataklassifikation'!H45="x",'2c. Dataklassifikation'!$C$45="almindelig, fortrolig"),"1","0")
+IF(AND('2c. Dataklassifikation'!H46="x",'2c. Dataklassifikation'!$C$46="almindelig, fortrolig"),"1","0")
+IF(AND('2c. Dataklassifikation'!H47="x",'2c. Dataklassifikation'!$C$47="almindelig, fortrolig"),"1","0")
+IF(AND('2c. Dataklassifikation'!H48="x",'2c. Dataklassifikation'!$C$48="almindelig, fortrolig"),"1","0")
+IF(AND('2c. Dataklassifikation'!H49="x",'2c. Dataklassifikation'!$C$49="almindelig, fortrolig"),"1","0")
+IF(AND('2c. Dataklassifikation'!H50="x",'2c. Dataklassifikation'!$C$50="almindelig, fortrolig"),"1","0")
+IF(AND('2c. Dataklassifikation'!H51="x",'2c. Dataklassifikation'!$C$51="almindelig, fortrolig"),"1","0")</f>
        <v>0</v>
      </c>
      <c r="G7" s="103">
        <f>IF(AND('2c. Dataklassifikation'!H5="x",'2c. Dataklassifikation'!$C$5="følsom"),"1","0")
+IF(AND('2c. Dataklassifikation'!H6="x",'2c. Dataklassifikation'!$C$6="følsom"),"1","0")
+IF(AND('2c. Dataklassifikation'!H7="x",'2c. Dataklassifikation'!$C$7="følsom"),"1","0")
+IF(AND('2c. Dataklassifikation'!H8="X",'2c. Dataklassifikation'!$C$8="følsom"),"1","0")
+IF(AND('2c. Dataklassifikation'!H9="x",'2c. Dataklassifikation'!$C$9="følsom"),"1","0")
+IF(AND('2c. Dataklassifikation'!H10="x",'2c. Dataklassifikation'!$C$10="følsom"),"1","0")
+IF(AND('2c. Dataklassifikation'!H11="x",'2c. Dataklassifikation'!$C$11="følsom"),"1","0")
+IF(AND('2c. Dataklassifikation'!H12="x",'2c. Dataklassifikation'!$C$12="følsom"),"1","0")
+IF(AND('2c. Dataklassifikation'!H13="x",'2c. Dataklassifikation'!$C$13="følsom"),"1","0")
+IF(AND('2c. Dataklassifikation'!H14="x",'2c. Dataklassifikation'!$C$14="følsom"),"1","0")
+IF(AND('2c. Dataklassifikation'!H15="x",'2c. Dataklassifikation'!$C$15="følsom"),"1","0")
+IF(AND('2c. Dataklassifikation'!H16="x",'2c. Dataklassifikation'!$C$16="følsom"),"1","0")
+IF(AND('2c. Dataklassifikation'!H17="x",'2c. Dataklassifikation'!$C$17="følsom"),"1","0")
+IF(AND('2c. Dataklassifikation'!H18="x",'2c. Dataklassifikation'!$C$18="følsom"),"1","0")
+IF(AND('2c. Dataklassifikation'!H19="x",'2c. Dataklassifikation'!$C$19="følsom"),"1","0")
+IF(AND('2c. Dataklassifikation'!H20="x",'2c. Dataklassifikation'!$C$20="følsom"),"1","0")
+IF(AND('2c. Dataklassifikation'!H21="x",'2c. Dataklassifikation'!$C$21="følsom"),"1","0")
+IF(AND('2c. Dataklassifikation'!H22="x",'2c. Dataklassifikation'!$C$22="følsom"),"1","0")
+IF(AND('2c. Dataklassifikation'!H23="x",'2c. Dataklassifikation'!$C$23="følsom"),"1","0")
+IF(AND('2c. Dataklassifikation'!H24="x",'2c. Dataklassifikation'!$C$24="følsom"),"1","0")
+IF(AND('2c. Dataklassifikation'!H25="x",'2c. Dataklassifikation'!$C$25="følsom"),"1","0")
+IF(AND('2c. Dataklassifikation'!H26="x",'2c. Dataklassifikation'!$C$26="følsom"),"1","0")
+IF(AND('2c. Dataklassifikation'!H27="x",'2c. Dataklassifikation'!$C$27="følsom"),"1","0")
+IF(AND('2c. Dataklassifikation'!H28="x",'2c. Dataklassifikation'!$C$28="følsom"),"1","0")
+IF(AND('2c. Dataklassifikation'!H30="x",'2c. Dataklassifikation'!$C$30="følsom"),"1","0")
+IF(AND('2c. Dataklassifikation'!H31="x",'2c. Dataklassifikation'!$C$31="følsom"),"1","0")
+IF(AND('2c. Dataklassifikation'!H32="x",'2c. Dataklassifikation'!$C$32="følsom"),"1","0")
+IF(AND('2c. Dataklassifikation'!H33="x",'2c. Dataklassifikation'!$C$33="følsom"),"1","0")
+IF(AND('2c. Dataklassifikation'!H34="x",'2c. Dataklassifikation'!$C$34="følsom"),"1","0")
+IF(AND('2c. Dataklassifikation'!H35="x",'2c. Dataklassifikation'!$C$35="følsom"),"1","0")
+IF(AND('2c. Dataklassifikation'!H36="x",'2c. Dataklassifikation'!$C$36="følsom"),"1","0")
+IF(AND('2c. Dataklassifikation'!H37="x",'2c. Dataklassifikation'!$C$37="følsom"),"1","0")
+IF(AND('2c. Dataklassifikation'!H38="x",'2c. Dataklassifikation'!$C$38="følsom"),"1","0")
+IF(AND('2c. Dataklassifikation'!H39="x",'2c. Dataklassifikation'!$C$39="følsom"),"1","0")
+IF(AND('2c. Dataklassifikation'!H40="x",'2c. Dataklassifikation'!$C$40="følsom"),"1","0")
+IF(AND('2c. Dataklassifikation'!H41="x",'2c. Dataklassifikation'!$C$41="følsom"),"1","0")
+IF(AND('2c. Dataklassifikation'!H42="x",'2c. Dataklassifikation'!$C$42="følsom"),"1","0")
+IF(AND('2c. Dataklassifikation'!H43="x",'2c. Dataklassifikation'!$C$43="følsom"),"1","0")
+IF(AND('2c. Dataklassifikation'!H44="x",'2c. Dataklassifikation'!$C$44="følsom"),"1","0")
+IF(AND('2c. Dataklassifikation'!H45="x",'2c. Dataklassifikation'!$C$45="følsom"),"1","0")
+IF(AND('2c. Dataklassifikation'!H46="x",'2c. Dataklassifikation'!$C$46="følsom"),"1","0")
+IF(AND('2c. Dataklassifikation'!H47="x",'2c. Dataklassifikation'!$C$47="følsom"),"1","0")
+IF(AND('2c. Dataklassifikation'!H48="x",'2c. Dataklassifikation'!$C$48="følsom"),"1","0")
+IF(AND('2c. Dataklassifikation'!H49="x",'2c. Dataklassifikation'!$C$49="følsom"),"1","0")
+IF(AND('2c. Dataklassifikation'!H50="x",'2c. Dataklassifikation'!$C$50="følsom"),"1","0")
+IF(AND('2c. Dataklassifikation'!H51="x",'2c. Dataklassifikation'!$C$51="følsom"),"1","0")</f>
        <v>0</v>
      </c>
    </row>
    <row r="8" spans="1:11" ht="16.899999999999999" customHeight="1" x14ac:dyDescent="0.2">
      <c r="A8" s="436"/>
      <c r="B8" s="101" t="str">
        <f>IF('2a. Systemer'!B14=0,"",'2a. Systemer'!B14)</f>
        <v/>
      </c>
      <c r="C8" s="101" t="str">
        <f>IF(Table1[[#This Row],[Systemer]]="","",MAX(D8:E8))</f>
        <v/>
      </c>
      <c r="D8" s="101">
        <f>IFERROR((Table1[[#This Row],[alm, fortrolig2]]/Table1[[#This Row],[alm, fortrolig2]]),0)</f>
        <v>0</v>
      </c>
      <c r="E8" s="101">
        <f t="shared" si="0"/>
        <v>0</v>
      </c>
      <c r="F8" s="102">
        <f>IF(AND('2c. Dataklassifikation'!I5="x",'2c. Dataklassifikation'!$C$5="almindelig, fortrolig"),"1","0")
+IF(AND('2c. Dataklassifikation'!I6="x",'2c. Dataklassifikation'!$C$6="almindelig, fortrolig"),"1","0")
+IF(AND('2c. Dataklassifikation'!I7="x",'2c. Dataklassifikation'!$C$7="almindelig, fortrolig"),"1","0")
+IF(AND('2c. Dataklassifikation'!I8="X",'2c. Dataklassifikation'!$C$8="almindelig, fortrolig"),"1","0")
+IF(AND('2c. Dataklassifikation'!I9="x",'2c. Dataklassifikation'!$C$9="almindelig, fortrolig"),"1","0")
+IF(AND('2c. Dataklassifikation'!I10="x",'2c. Dataklassifikation'!$C$10="almindelig, fortrolig"),"1","0")
+IF(AND('2c. Dataklassifikation'!I11="x",'2c. Dataklassifikation'!$C$11="almindelig, fortrolig"),"1","0")
+IF(AND('2c. Dataklassifikation'!I12="x",'2c. Dataklassifikation'!$C$12="almindelig, fortrolig"),"1","0")
+IF(AND('2c. Dataklassifikation'!I13="x",'2c. Dataklassifikation'!$C$13="almindelig, fortrolig"),"1","0")
+IF(AND('2c. Dataklassifikation'!I14="x",'2c. Dataklassifikation'!$C$14="almindelig, fortrolig"),"1","0")
+IF(AND('2c. Dataklassifikation'!I15="x",'2c. Dataklassifikation'!$C$15="almindelig, fortrolig"),"1","0")
+IF(AND('2c. Dataklassifikation'!I16="x",'2c. Dataklassifikation'!$C$16="almindelig, fortrolig"),"1","0")
+IF(AND('2c. Dataklassifikation'!I17="x",'2c. Dataklassifikation'!$C$17="almindelig, fortrolig"),"1","0")
+IF(AND('2c. Dataklassifikation'!I18="x",'2c. Dataklassifikation'!$C$18="almindelig, fortrolig"),"1","0")
+IF(AND('2c. Dataklassifikation'!I19="x",'2c. Dataklassifikation'!$C$19="almindelig, fortrolig"),"1","0")
+IF(AND('2c. Dataklassifikation'!I20="x",'2c. Dataklassifikation'!$C$20="almindelig, fortrolig"),"1","0")
+IF(AND('2c. Dataklassifikation'!I21="x",'2c. Dataklassifikation'!$C$21="almindelig, fortrolig"),"1","0")
+IF(AND('2c. Dataklassifikation'!I22="x",'2c. Dataklassifikation'!$C$22="almindelig, fortrolig"),"1","0")
+IF(AND('2c. Dataklassifikation'!I23="x",'2c. Dataklassifikation'!$C$23="almindelig, fortrolig"),"1","0")
+IF(AND('2c. Dataklassifikation'!I24="x",'2c. Dataklassifikation'!$C$24="almindelig, fortrolig"),"1","0")
+IF(AND('2c. Dataklassifikation'!I25="x",'2c. Dataklassifikation'!$C$25="almindelig, fortrolig"),"1","0")
+IF(AND('2c. Dataklassifikation'!I26="x",'2c. Dataklassifikation'!$C$26="almindelig, fortrolig"),"1","0")
+IF(AND('2c. Dataklassifikation'!I27="x",'2c. Dataklassifikation'!$C$27="almindelig, fortrolig"),"1","0")
+IF(AND('2c. Dataklassifikation'!I28="x",'2c. Dataklassifikation'!$C$28="almindelig, fortrolig"),"1","0")
+IF(AND('2c. Dataklassifikation'!I30="x",'2c. Dataklassifikation'!$C$30="almindelig, fortrolig"),"1","0")
+IF(AND('2c. Dataklassifikation'!I31="x",'2c. Dataklassifikation'!$C$31="almindelig, fortrolig"),"1","0")
+IF(AND('2c. Dataklassifikation'!I32="x",'2c. Dataklassifikation'!$C$32="almindelig, fortrolig"),"1","0")
+IF(AND('2c. Dataklassifikation'!I33="x",'2c. Dataklassifikation'!$C$33="almindelig, fortrolig"),"1","0")
+IF(AND('2c. Dataklassifikation'!I34="x",'2c. Dataklassifikation'!$C$34="almindelig, fortrolig"),"1","0")
+IF(AND('2c. Dataklassifikation'!I35="x",'2c. Dataklassifikation'!$C$35="almindelig, fortrolig"),"1","0")
+IF(AND('2c. Dataklassifikation'!I36="x",'2c. Dataklassifikation'!$C$36="almindelig, fortrolig"),"1","0")
+IF(AND('2c. Dataklassifikation'!I37="x",'2c. Dataklassifikation'!$C$37="almindelig, fortrolig"),"1","0")
+IF(AND('2c. Dataklassifikation'!I38="x",'2c. Dataklassifikation'!$C$38="almindelig, fortrolig"),"1","0")
+IF(AND('2c. Dataklassifikation'!I39="x",'2c. Dataklassifikation'!$C$39="almindelig, fortrolig"),"1","0")
+IF(AND('2c. Dataklassifikation'!I40="x",'2c. Dataklassifikation'!$C$40="almindelig, fortrolig"),"1","0")
+IF(AND('2c. Dataklassifikation'!I41="x",'2c. Dataklassifikation'!$C$41="almindelig, fortrolig"),"1","0")
+IF(AND('2c. Dataklassifikation'!I42="x",'2c. Dataklassifikation'!$C$42="almindelig, fortrolig"),"1","0")
+IF(AND('2c. Dataklassifikation'!I43="x",'2c. Dataklassifikation'!$C$43="almindelig, fortrolig"),"1","0")
+IF(AND('2c. Dataklassifikation'!I44="x",'2c. Dataklassifikation'!$C$44="almindelig, fortrolig"),"1","0")
+IF(AND('2c. Dataklassifikation'!I45="x",'2c. Dataklassifikation'!$C$45="almindelig, fortrolig"),"1","0")
+IF(AND('2c. Dataklassifikation'!I46="x",'2c. Dataklassifikation'!$C$46="almindelig, fortrolig"),"1","0")
+IF(AND('2c. Dataklassifikation'!I47="x",'2c. Dataklassifikation'!$C$47="almindelig, fortrolig"),"1","0")
+IF(AND('2c. Dataklassifikation'!I48="x",'2c. Dataklassifikation'!$C$48="almindelig, fortrolig"),"1","0")
+IF(AND('2c. Dataklassifikation'!I49="x",'2c. Dataklassifikation'!$C$49="almindelig, fortrolig"),"1","0")
+IF(AND('2c. Dataklassifikation'!I50="x",'2c. Dataklassifikation'!$C$50="almindelig, fortrolig"),"1","0")
+IF(AND('2c. Dataklassifikation'!I51="x",'2c. Dataklassifikation'!$C$51="almindelig, fortrolig"),"1","0")</f>
        <v>0</v>
      </c>
      <c r="G8" s="103">
        <f>IF(AND('2c. Dataklassifikation'!I5="x",'2c. Dataklassifikation'!$C$5="følsom"),"1","0")
+IF(AND('2c. Dataklassifikation'!I6="x",'2c. Dataklassifikation'!$C$6="følsom"),"1","0")
+IF(AND('2c. Dataklassifikation'!I7="x",'2c. Dataklassifikation'!$C$7="følsom"),"1","0")
+IF(AND('2c. Dataklassifikation'!I8="X",'2c. Dataklassifikation'!$C$8="følsom"),"1","0")
+IF(AND('2c. Dataklassifikation'!I9="x",'2c. Dataklassifikation'!$C$9="følsom"),"1","0")
+IF(AND('2c. Dataklassifikation'!I10="x",'2c. Dataklassifikation'!$C$10="følsom"),"1","0")
+IF(AND('2c. Dataklassifikation'!I11="x",'2c. Dataklassifikation'!$C$11="følsom"),"1","0")
+IF(AND('2c. Dataklassifikation'!I12="x",'2c. Dataklassifikation'!$C$12="følsom"),"1","0")
+IF(AND('2c. Dataklassifikation'!I13="x",'2c. Dataklassifikation'!$C$13="følsom"),"1","0")
+IF(AND('2c. Dataklassifikation'!I14="x",'2c. Dataklassifikation'!$C$14="følsom"),"1","0")
+IF(AND('2c. Dataklassifikation'!I15="x",'2c. Dataklassifikation'!$C$15="følsom"),"1","0")
+IF(AND('2c. Dataklassifikation'!I16="x",'2c. Dataklassifikation'!$C$16="følsom"),"1","0")
+IF(AND('2c. Dataklassifikation'!I17="x",'2c. Dataklassifikation'!$C$17="følsom"),"1","0")
+IF(AND('2c. Dataklassifikation'!I18="x",'2c. Dataklassifikation'!$C$18="følsom"),"1","0")
+IF(AND('2c. Dataklassifikation'!I19="x",'2c. Dataklassifikation'!$C$19="følsom"),"1","0")
+IF(AND('2c. Dataklassifikation'!I20="x",'2c. Dataklassifikation'!$C$20="følsom"),"1","0")
+IF(AND('2c. Dataklassifikation'!I21="x",'2c. Dataklassifikation'!$C$21="følsom"),"1","0")
+IF(AND('2c. Dataklassifikation'!I22="x",'2c. Dataklassifikation'!$C$22="følsom"),"1","0")
+IF(AND('2c. Dataklassifikation'!I23="x",'2c. Dataklassifikation'!$C$23="følsom"),"1","0")
+IF(AND('2c. Dataklassifikation'!I24="x",'2c. Dataklassifikation'!$C$24="følsom"),"1","0")
+IF(AND('2c. Dataklassifikation'!I25="x",'2c. Dataklassifikation'!$C$25="følsom"),"1","0")
+IF(AND('2c. Dataklassifikation'!I26="x",'2c. Dataklassifikation'!$C$26="følsom"),"1","0")
+IF(AND('2c. Dataklassifikation'!I27="x",'2c. Dataklassifikation'!$C$27="følsom"),"1","0")
+IF(AND('2c. Dataklassifikation'!I28="x",'2c. Dataklassifikation'!$C$28="følsom"),"1","0")
+IF(AND('2c. Dataklassifikation'!I30="x",'2c. Dataklassifikation'!$C$30="følsom"),"1","0")
+IF(AND('2c. Dataklassifikation'!I31="x",'2c. Dataklassifikation'!$C$31="følsom"),"1","0")
+IF(AND('2c. Dataklassifikation'!I32="x",'2c. Dataklassifikation'!$C$32="følsom"),"1","0")
+IF(AND('2c. Dataklassifikation'!I33="x",'2c. Dataklassifikation'!$C$33="følsom"),"1","0")
+IF(AND('2c. Dataklassifikation'!I34="x",'2c. Dataklassifikation'!$C$34="følsom"),"1","0")
+IF(AND('2c. Dataklassifikation'!I35="x",'2c. Dataklassifikation'!$C$35="følsom"),"1","0")
+IF(AND('2c. Dataklassifikation'!I36="x",'2c. Dataklassifikation'!$C$36="følsom"),"1","0")
+IF(AND('2c. Dataklassifikation'!I37="x",'2c. Dataklassifikation'!$C$37="følsom"),"1","0")
+IF(AND('2c. Dataklassifikation'!I38="x",'2c. Dataklassifikation'!$C$38="følsom"),"1","0")
+IF(AND('2c. Dataklassifikation'!I39="x",'2c. Dataklassifikation'!$C$39="følsom"),"1","0")
+IF(AND('2c. Dataklassifikation'!I40="x",'2c. Dataklassifikation'!$C$40="følsom"),"1","0")
+IF(AND('2c. Dataklassifikation'!I41="x",'2c. Dataklassifikation'!$C$41="følsom"),"1","0")
+IF(AND('2c. Dataklassifikation'!I42="x",'2c. Dataklassifikation'!$C$42="følsom"),"1","0")
+IF(AND('2c. Dataklassifikation'!I43="x",'2c. Dataklassifikation'!$C$43="følsom"),"1","0")
+IF(AND('2c. Dataklassifikation'!I44="x",'2c. Dataklassifikation'!$C$44="følsom"),"1","0")
+IF(AND('2c. Dataklassifikation'!I45="x",'2c. Dataklassifikation'!$C$45="følsom"),"1","0")
+IF(AND('2c. Dataklassifikation'!I46="x",'2c. Dataklassifikation'!$C$46="følsom"),"1","0")
+IF(AND('2c. Dataklassifikation'!I47="x",'2c. Dataklassifikation'!$C$47="følsom"),"1","0")
+IF(AND('2c. Dataklassifikation'!I48="x",'2c. Dataklassifikation'!$C$48="følsom"),"1","0")
+IF(AND('2c. Dataklassifikation'!I49="x",'2c. Dataklassifikation'!$C$49="følsom"),"1","0")
+IF(AND('2c. Dataklassifikation'!I50="x",'2c. Dataklassifikation'!$C$50="følsom"),"1","0")
+IF(AND('2c. Dataklassifikation'!I51="x",'2c. Dataklassifikation'!$C$51="følsom"),"1","0")</f>
        <v>0</v>
      </c>
    </row>
    <row r="9" spans="1:11" ht="16.899999999999999" customHeight="1" x14ac:dyDescent="0.2">
      <c r="A9" s="436"/>
      <c r="B9" s="101" t="str">
        <f>IF('2a. Systemer'!B15=0,"",'2a. Systemer'!B15)</f>
        <v/>
      </c>
      <c r="C9" s="101" t="str">
        <f>IF(Table1[[#This Row],[Systemer]]="","",MAX(D9:E9))</f>
        <v/>
      </c>
      <c r="D9" s="101">
        <f>IFERROR((Table1[[#This Row],[alm, fortrolig2]]/Table1[[#This Row],[alm, fortrolig2]]),0)</f>
        <v>0</v>
      </c>
      <c r="E9" s="101">
        <f t="shared" si="0"/>
        <v>0</v>
      </c>
      <c r="F9" s="102">
        <f>IF(AND('2c. Dataklassifikation'!J5="x",'2c. Dataklassifikation'!$C$5="almindelig, fortrolig"),"1","0")
+IF(AND('2c. Dataklassifikation'!J6="x",'2c. Dataklassifikation'!$C$6="almindelig, fortrolig"),"1","0")
+IF(AND('2c. Dataklassifikation'!J7="x",'2c. Dataklassifikation'!$C$7="almindelig, fortrolig"),"1","0")
+IF(AND('2c. Dataklassifikation'!J8="X",'2c. Dataklassifikation'!$C$8="almindelig, fortrolig"),"1","0")
+IF(AND('2c. Dataklassifikation'!J9="x",'2c. Dataklassifikation'!$C$9="almindelig, fortrolig"),"1","0")
+IF(AND('2c. Dataklassifikation'!J10="x",'2c. Dataklassifikation'!$C$10="almindelig, fortrolig"),"1","0")
+IF(AND('2c. Dataklassifikation'!J11="x",'2c. Dataklassifikation'!$C$11="almindelig, fortrolig"),"1","0")
+IF(AND('2c. Dataklassifikation'!J12="x",'2c. Dataklassifikation'!$C$12="almindelig, fortrolig"),"1","0")
+IF(AND('2c. Dataklassifikation'!J13="x",'2c. Dataklassifikation'!$C$13="almindelig, fortrolig"),"1","0")
+IF(AND('2c. Dataklassifikation'!J14="x",'2c. Dataklassifikation'!$C$14="almindelig, fortrolig"),"1","0")
+IF(AND('2c. Dataklassifikation'!J15="x",'2c. Dataklassifikation'!$C$15="almindelig, fortrolig"),"1","0")
+IF(AND('2c. Dataklassifikation'!J16="x",'2c. Dataklassifikation'!$C$16="almindelig, fortrolig"),"1","0")
+IF(AND('2c. Dataklassifikation'!J17="x",'2c. Dataklassifikation'!$C$17="almindelig, fortrolig"),"1","0")
+IF(AND('2c. Dataklassifikation'!J18="x",'2c. Dataklassifikation'!$C$18="almindelig, fortrolig"),"1","0")
+IF(AND('2c. Dataklassifikation'!J19="x",'2c. Dataklassifikation'!$C$19="almindelig, fortrolig"),"1","0")
+IF(AND('2c. Dataklassifikation'!J20="x",'2c. Dataklassifikation'!$C$20="almindelig, fortrolig"),"1","0")
+IF(AND('2c. Dataklassifikation'!J21="x",'2c. Dataklassifikation'!$C$21="almindelig, fortrolig"),"1","0")
+IF(AND('2c. Dataklassifikation'!J22="x",'2c. Dataklassifikation'!$C$22="almindelig, fortrolig"),"1","0")
+IF(AND('2c. Dataklassifikation'!J23="x",'2c. Dataklassifikation'!$C$23="almindelig, fortrolig"),"1","0")
+IF(AND('2c. Dataklassifikation'!J24="x",'2c. Dataklassifikation'!$C$24="almindelig, fortrolig"),"1","0")
+IF(AND('2c. Dataklassifikation'!J25="x",'2c. Dataklassifikation'!$C$25="almindelig, fortrolig"),"1","0")
+IF(AND('2c. Dataklassifikation'!J26="x",'2c. Dataklassifikation'!$C$26="almindelig, fortrolig"),"1","0")
+IF(AND('2c. Dataklassifikation'!J27="x",'2c. Dataklassifikation'!$C$27="almindelig, fortrolig"),"1","0")
+IF(AND('2c. Dataklassifikation'!J28="x",'2c. Dataklassifikation'!$C$28="almindelig, fortrolig"),"1","0")
+IF(AND('2c. Dataklassifikation'!J30="x",'2c. Dataklassifikation'!$C$30="almindelig, fortrolig"),"1","0")
+IF(AND('2c. Dataklassifikation'!J31="x",'2c. Dataklassifikation'!$C$31="almindelig, fortrolig"),"1","0")
+IF(AND('2c. Dataklassifikation'!J32="x",'2c. Dataklassifikation'!$C$32="almindelig, fortrolig"),"1","0")
+IF(AND('2c. Dataklassifikation'!J33="x",'2c. Dataklassifikation'!$C$33="almindelig, fortrolig"),"1","0")
+IF(AND('2c. Dataklassifikation'!J34="x",'2c. Dataklassifikation'!$C$34="almindelig, fortrolig"),"1","0")
+IF(AND('2c. Dataklassifikation'!J35="x",'2c. Dataklassifikation'!$C$35="almindelig, fortrolig"),"1","0")
+IF(AND('2c. Dataklassifikation'!J36="x",'2c. Dataklassifikation'!$C$36="almindelig, fortrolig"),"1","0")
+IF(AND('2c. Dataklassifikation'!J37="x",'2c. Dataklassifikation'!$C$37="almindelig, fortrolig"),"1","0")
+IF(AND('2c. Dataklassifikation'!J38="x",'2c. Dataklassifikation'!$C$38="almindelig, fortrolig"),"1","0")
+IF(AND('2c. Dataklassifikation'!J39="x",'2c. Dataklassifikation'!$C$39="almindelig, fortrolig"),"1","0")
+IF(AND('2c. Dataklassifikation'!J40="x",'2c. Dataklassifikation'!$C$40="almindelig, fortrolig"),"1","0")
+IF(AND('2c. Dataklassifikation'!J41="x",'2c. Dataklassifikation'!$C$41="almindelig, fortrolig"),"1","0")
+IF(AND('2c. Dataklassifikation'!J42="x",'2c. Dataklassifikation'!$C$42="almindelig, fortrolig"),"1","0")
+IF(AND('2c. Dataklassifikation'!J43="x",'2c. Dataklassifikation'!$C$43="almindelig, fortrolig"),"1","0")
+IF(AND('2c. Dataklassifikation'!J44="x",'2c. Dataklassifikation'!$C$44="almindelig, fortrolig"),"1","0")
+IF(AND('2c. Dataklassifikation'!J45="x",'2c. Dataklassifikation'!$C$45="almindelig, fortrolig"),"1","0")
+IF(AND('2c. Dataklassifikation'!J46="x",'2c. Dataklassifikation'!$C$46="almindelig, fortrolig"),"1","0")
+IF(AND('2c. Dataklassifikation'!J47="x",'2c. Dataklassifikation'!$C$47="almindelig, fortrolig"),"1","0")
+IF(AND('2c. Dataklassifikation'!J48="x",'2c. Dataklassifikation'!$C$48="almindelig, fortrolig"),"1","0")
+IF(AND('2c. Dataklassifikation'!J49="x",'2c. Dataklassifikation'!$C$49="almindelig, fortrolig"),"1","0")
+IF(AND('2c. Dataklassifikation'!J50="x",'2c. Dataklassifikation'!$C$50="almindelig, fortrolig"),"1","0")
+IF(AND('2c. Dataklassifikation'!J51="x",'2c. Dataklassifikation'!$C$51="almindelig, fortrolig"),"1","0")</f>
        <v>0</v>
      </c>
      <c r="G9" s="103">
        <f>IF(AND('2c. Dataklassifikation'!J5="x",'2c. Dataklassifikation'!$C$5="følsom"),"1","0")
+IF(AND('2c. Dataklassifikation'!J6="x",'2c. Dataklassifikation'!$C$6="følsom"),"1","0")
+IF(AND('2c. Dataklassifikation'!J7="x",'2c. Dataklassifikation'!$C$7="følsom"),"1","0")
+IF(AND('2c. Dataklassifikation'!J8="X",'2c. Dataklassifikation'!$C$8="følsom"),"1","0")
+IF(AND('2c. Dataklassifikation'!J9="x",'2c. Dataklassifikation'!$C$9="følsom"),"1","0")
+IF(AND('2c. Dataklassifikation'!J10="x",'2c. Dataklassifikation'!$C$10="følsom"),"1","0")
+IF(AND('2c. Dataklassifikation'!J11="x",'2c. Dataklassifikation'!$C$11="følsom"),"1","0")
+IF(AND('2c. Dataklassifikation'!J12="x",'2c. Dataklassifikation'!$C$12="følsom"),"1","0")
+IF(AND('2c. Dataklassifikation'!J13="x",'2c. Dataklassifikation'!$C$13="følsom"),"1","0")
+IF(AND('2c. Dataklassifikation'!J14="x",'2c. Dataklassifikation'!$C$14="følsom"),"1","0")
+IF(AND('2c. Dataklassifikation'!J15="x",'2c. Dataklassifikation'!$C$15="følsom"),"1","0")
+IF(AND('2c. Dataklassifikation'!J16="x",'2c. Dataklassifikation'!$C$16="følsom"),"1","0")
+IF(AND('2c. Dataklassifikation'!J17="x",'2c. Dataklassifikation'!$C$17="følsom"),"1","0")
+IF(AND('2c. Dataklassifikation'!J18="x",'2c. Dataklassifikation'!$C$18="følsom"),"1","0")
+IF(AND('2c. Dataklassifikation'!J19="x",'2c. Dataklassifikation'!$C$19="følsom"),"1","0")
+IF(AND('2c. Dataklassifikation'!J20="x",'2c. Dataklassifikation'!$C$20="følsom"),"1","0")
+IF(AND('2c. Dataklassifikation'!J21="x",'2c. Dataklassifikation'!$C$21="følsom"),"1","0")
+IF(AND('2c. Dataklassifikation'!J22="x",'2c. Dataklassifikation'!$C$22="følsom"),"1","0")
+IF(AND('2c. Dataklassifikation'!J23="x",'2c. Dataklassifikation'!$C$23="følsom"),"1","0")
+IF(AND('2c. Dataklassifikation'!J24="x",'2c. Dataklassifikation'!$C$24="følsom"),"1","0")
+IF(AND('2c. Dataklassifikation'!J25="x",'2c. Dataklassifikation'!$C$25="følsom"),"1","0")
+IF(AND('2c. Dataklassifikation'!J26="x",'2c. Dataklassifikation'!$C$26="følsom"),"1","0")
+IF(AND('2c. Dataklassifikation'!J27="x",'2c. Dataklassifikation'!$C$27="følsom"),"1","0")
+IF(AND('2c. Dataklassifikation'!J28="x",'2c. Dataklassifikation'!$C$28="følsom"),"1","0")
+IF(AND('2c. Dataklassifikation'!J30="x",'2c. Dataklassifikation'!$C$30="følsom"),"1","0")
+IF(AND('2c. Dataklassifikation'!J31="x",'2c. Dataklassifikation'!$C$31="følsom"),"1","0")
+IF(AND('2c. Dataklassifikation'!J32="x",'2c. Dataklassifikation'!$C$32="følsom"),"1","0")
+IF(AND('2c. Dataklassifikation'!J33="x",'2c. Dataklassifikation'!$C$33="følsom"),"1","0")
+IF(AND('2c. Dataklassifikation'!J34="x",'2c. Dataklassifikation'!$C$34="følsom"),"1","0")
+IF(AND('2c. Dataklassifikation'!J35="x",'2c. Dataklassifikation'!$C$35="følsom"),"1","0")
+IF(AND('2c. Dataklassifikation'!J36="x",'2c. Dataklassifikation'!$C$36="følsom"),"1","0")
+IF(AND('2c. Dataklassifikation'!J37="x",'2c. Dataklassifikation'!$C$37="følsom"),"1","0")
+IF(AND('2c. Dataklassifikation'!J38="x",'2c. Dataklassifikation'!$C$38="følsom"),"1","0")
+IF(AND('2c. Dataklassifikation'!J39="x",'2c. Dataklassifikation'!$C$39="følsom"),"1","0")
+IF(AND('2c. Dataklassifikation'!J40="x",'2c. Dataklassifikation'!$C$40="følsom"),"1","0")
+IF(AND('2c. Dataklassifikation'!J41="x",'2c. Dataklassifikation'!$C$41="følsom"),"1","0")
+IF(AND('2c. Dataklassifikation'!J42="x",'2c. Dataklassifikation'!$C$42="følsom"),"1","0")
+IF(AND('2c. Dataklassifikation'!J43="x",'2c. Dataklassifikation'!$C$43="følsom"),"1","0")
+IF(AND('2c. Dataklassifikation'!J44="x",'2c. Dataklassifikation'!$C$44="følsom"),"1","0")
+IF(AND('2c. Dataklassifikation'!J45="x",'2c. Dataklassifikation'!$C$45="følsom"),"1","0")
+IF(AND('2c. Dataklassifikation'!J46="x",'2c. Dataklassifikation'!$C$46="følsom"),"1","0")
+IF(AND('2c. Dataklassifikation'!J47="x",'2c. Dataklassifikation'!$C$47="følsom"),"1","0")
+IF(AND('2c. Dataklassifikation'!J48="x",'2c. Dataklassifikation'!$C$48="følsom"),"1","0")
+IF(AND('2c. Dataklassifikation'!J49="x",'2c. Dataklassifikation'!$C$49="følsom"),"1","0")
+IF(AND('2c. Dataklassifikation'!J50="x",'2c. Dataklassifikation'!$C$50="følsom"),"1","0")
+IF(AND('2c. Dataklassifikation'!J51="x",'2c. Dataklassifikation'!$C$51="følsom"),"1","0")</f>
        <v>0</v>
      </c>
    </row>
    <row r="10" spans="1:11" ht="16.899999999999999" customHeight="1" x14ac:dyDescent="0.2">
      <c r="A10" s="436"/>
      <c r="B10" s="101" t="str">
        <f>IF('2a. Systemer'!B16=0,"",'2a. Systemer'!B16)</f>
        <v/>
      </c>
      <c r="C10" s="101" t="str">
        <f>IF(Table1[[#This Row],[Systemer]]="","",MAX(D10:E10))</f>
        <v/>
      </c>
      <c r="D10" s="101">
        <f>IFERROR((Table1[[#This Row],[alm, fortrolig2]]/Table1[[#This Row],[alm, fortrolig2]]),0)</f>
        <v>0</v>
      </c>
      <c r="E10" s="101">
        <f t="shared" si="0"/>
        <v>0</v>
      </c>
      <c r="F10" s="102">
        <f>IF(AND('2c. Dataklassifikation'!K5="x",'2c. Dataklassifikation'!$C$5="almindelig, fortrolig"),"1","0")
+IF(AND('2c. Dataklassifikation'!K6="x",'2c. Dataklassifikation'!$C$6="almindelig, fortrolig"),"1","0")
+IF(AND('2c. Dataklassifikation'!K7="x",'2c. Dataklassifikation'!$C$7="almindelig, fortrolig"),"1","0")
+IF(AND('2c. Dataklassifikation'!K8="X",'2c. Dataklassifikation'!$C$8="almindelig, fortrolig"),"1","0")
+IF(AND('2c. Dataklassifikation'!K9="x",'2c. Dataklassifikation'!$C$9="almindelig, fortrolig"),"1","0")
+IF(AND('2c. Dataklassifikation'!K10="x",'2c. Dataklassifikation'!$C$10="almindelig, fortrolig"),"1","0")
+IF(AND('2c. Dataklassifikation'!K11="x",'2c. Dataklassifikation'!$C$11="almindelig, fortrolig"),"1","0")
+IF(AND('2c. Dataklassifikation'!K12="x",'2c. Dataklassifikation'!$C$12="almindelig, fortrolig"),"1","0")
+IF(AND('2c. Dataklassifikation'!K13="x",'2c. Dataklassifikation'!$C$13="almindelig, fortrolig"),"1","0")
+IF(AND('2c. Dataklassifikation'!K14="x",'2c. Dataklassifikation'!$C$14="almindelig, fortrolig"),"1","0")
+IF(AND('2c. Dataklassifikation'!K15="x",'2c. Dataklassifikation'!$C$15="almindelig, fortrolig"),"1","0")
+IF(AND('2c. Dataklassifikation'!K16="x",'2c. Dataklassifikation'!$C$16="almindelig, fortrolig"),"1","0")
+IF(AND('2c. Dataklassifikation'!K17="x",'2c. Dataklassifikation'!$C$17="almindelig, fortrolig"),"1","0")
+IF(AND('2c. Dataklassifikation'!K18="x",'2c. Dataklassifikation'!$C$18="almindelig, fortrolig"),"1","0")
+IF(AND('2c. Dataklassifikation'!K19="x",'2c. Dataklassifikation'!$C$19="almindelig, fortrolig"),"1","0")
+IF(AND('2c. Dataklassifikation'!K20="x",'2c. Dataklassifikation'!$C$20="almindelig, fortrolig"),"1","0")
+IF(AND('2c. Dataklassifikation'!K21="x",'2c. Dataklassifikation'!$C$21="almindelig, fortrolig"),"1","0")
+IF(AND('2c. Dataklassifikation'!K22="x",'2c. Dataklassifikation'!$C$22="almindelig, fortrolig"),"1","0")
+IF(AND('2c. Dataklassifikation'!K23="x",'2c. Dataklassifikation'!$C$23="almindelig, fortrolig"),"1","0")
+IF(AND('2c. Dataklassifikation'!K24="x",'2c. Dataklassifikation'!$C$24="almindelig, fortrolig"),"1","0")
+IF(AND('2c. Dataklassifikation'!K25="x",'2c. Dataklassifikation'!$C$25="almindelig, fortrolig"),"1","0")
+IF(AND('2c. Dataklassifikation'!K26="x",'2c. Dataklassifikation'!$C$26="almindelig, fortrolig"),"1","0")
+IF(AND('2c. Dataklassifikation'!K27="x",'2c. Dataklassifikation'!$C$27="almindelig, fortrolig"),"1","0")
+IF(AND('2c. Dataklassifikation'!K28="x",'2c. Dataklassifikation'!$C$28="almindelig, fortrolig"),"1","0")
+IF(AND('2c. Dataklassifikation'!K30="x",'2c. Dataklassifikation'!$C$30="almindelig, fortrolig"),"1","0")
+IF(AND('2c. Dataklassifikation'!K31="x",'2c. Dataklassifikation'!$C$31="almindelig, fortrolig"),"1","0")
+IF(AND('2c. Dataklassifikation'!K32="x",'2c. Dataklassifikation'!$C$32="almindelig, fortrolig"),"1","0")
+IF(AND('2c. Dataklassifikation'!K33="x",'2c. Dataklassifikation'!$C$33="almindelig, fortrolig"),"1","0")
+IF(AND('2c. Dataklassifikation'!K34="x",'2c. Dataklassifikation'!$C$34="almindelig, fortrolig"),"1","0")
+IF(AND('2c. Dataklassifikation'!K35="x",'2c. Dataklassifikation'!$C$35="almindelig, fortrolig"),"1","0")
+IF(AND('2c. Dataklassifikation'!K36="x",'2c. Dataklassifikation'!$C$36="almindelig, fortrolig"),"1","0")
+IF(AND('2c. Dataklassifikation'!K37="x",'2c. Dataklassifikation'!$C$37="almindelig, fortrolig"),"1","0")
+IF(AND('2c. Dataklassifikation'!K38="x",'2c. Dataklassifikation'!$C$38="almindelig, fortrolig"),"1","0")
+IF(AND('2c. Dataklassifikation'!K39="x",'2c. Dataklassifikation'!$C$39="almindelig, fortrolig"),"1","0")
+IF(AND('2c. Dataklassifikation'!K40="x",'2c. Dataklassifikation'!$C$40="almindelig, fortrolig"),"1","0")
+IF(AND('2c. Dataklassifikation'!K41="x",'2c. Dataklassifikation'!$C$41="almindelig, fortrolig"),"1","0")
+IF(AND('2c. Dataklassifikation'!K42="x",'2c. Dataklassifikation'!$C$42="almindelig, fortrolig"),"1","0")
+IF(AND('2c. Dataklassifikation'!K43="x",'2c. Dataklassifikation'!$C$43="almindelig, fortrolig"),"1","0")
+IF(AND('2c. Dataklassifikation'!K44="x",'2c. Dataklassifikation'!$C$44="almindelig, fortrolig"),"1","0")
+IF(AND('2c. Dataklassifikation'!K45="x",'2c. Dataklassifikation'!$C$45="almindelig, fortrolig"),"1","0")
+IF(AND('2c. Dataklassifikation'!K46="x",'2c. Dataklassifikation'!$C$46="almindelig, fortrolig"),"1","0")
+IF(AND('2c. Dataklassifikation'!K47="x",'2c. Dataklassifikation'!$C$47="almindelig, fortrolig"),"1","0")
+IF(AND('2c. Dataklassifikation'!K48="x",'2c. Dataklassifikation'!$C$48="almindelig, fortrolig"),"1","0")
+IF(AND('2c. Dataklassifikation'!K49="x",'2c. Dataklassifikation'!$C$49="almindelig, fortrolig"),"1","0")
+IF(AND('2c. Dataklassifikation'!K50="x",'2c. Dataklassifikation'!$C$50="almindelig, fortrolig"),"1","0")
+IF(AND('2c. Dataklassifikation'!K51="x",'2c. Dataklassifikation'!$C$51="almindelig, fortrolig"),"1","0")</f>
        <v>0</v>
      </c>
      <c r="G10" s="103">
        <f>IF(AND('2c. Dataklassifikation'!K5="x",'2c. Dataklassifikation'!$C$5="følsom"),"1","0")
+IF(AND('2c. Dataklassifikation'!K6="x",'2c. Dataklassifikation'!$C$6="følsom"),"1","0")
+IF(AND('2c. Dataklassifikation'!K7="x",'2c. Dataklassifikation'!$C$7="følsom"),"1","0")
+IF(AND('2c. Dataklassifikation'!K8="X",'2c. Dataklassifikation'!$C$8="følsom"),"1","0")
+IF(AND('2c. Dataklassifikation'!K9="x",'2c. Dataklassifikation'!$C$9="følsom"),"1","0")
+IF(AND('2c. Dataklassifikation'!K10="x",'2c. Dataklassifikation'!$C$10="følsom"),"1","0")
+IF(AND('2c. Dataklassifikation'!K11="x",'2c. Dataklassifikation'!$C$11="følsom"),"1","0")
+IF(AND('2c. Dataklassifikation'!K12="x",'2c. Dataklassifikation'!$C$12="følsom"),"1","0")
+IF(AND('2c. Dataklassifikation'!K13="x",'2c. Dataklassifikation'!$C$13="følsom"),"1","0")
+IF(AND('2c. Dataklassifikation'!K14="x",'2c. Dataklassifikation'!$C$14="følsom"),"1","0")
+IF(AND('2c. Dataklassifikation'!K15="x",'2c. Dataklassifikation'!$C$15="følsom"),"1","0")
+IF(AND('2c. Dataklassifikation'!K16="x",'2c. Dataklassifikation'!$C$16="følsom"),"1","0")
+IF(AND('2c. Dataklassifikation'!K17="x",'2c. Dataklassifikation'!$C$17="følsom"),"1","0")
+IF(AND('2c. Dataklassifikation'!K18="x",'2c. Dataklassifikation'!$C$18="følsom"),"1","0")
+IF(AND('2c. Dataklassifikation'!K19="x",'2c. Dataklassifikation'!$C$19="følsom"),"1","0")
+IF(AND('2c. Dataklassifikation'!K20="x",'2c. Dataklassifikation'!$C$20="følsom"),"1","0")
+IF(AND('2c. Dataklassifikation'!K21="x",'2c. Dataklassifikation'!$C$21="følsom"),"1","0")
+IF(AND('2c. Dataklassifikation'!K22="x",'2c. Dataklassifikation'!$C$22="følsom"),"1","0")
+IF(AND('2c. Dataklassifikation'!K23="x",'2c. Dataklassifikation'!$C$23="følsom"),"1","0")
+IF(AND('2c. Dataklassifikation'!K24="x",'2c. Dataklassifikation'!$C$24="følsom"),"1","0")
+IF(AND('2c. Dataklassifikation'!K25="x",'2c. Dataklassifikation'!$C$25="følsom"),"1","0")
+IF(AND('2c. Dataklassifikation'!K26="x",'2c. Dataklassifikation'!$C$26="følsom"),"1","0")
+IF(AND('2c. Dataklassifikation'!K27="x",'2c. Dataklassifikation'!$C$27="følsom"),"1","0")
+IF(AND('2c. Dataklassifikation'!K28="x",'2c. Dataklassifikation'!$C$28="følsom"),"1","0")
+IF(AND('2c. Dataklassifikation'!K30="x",'2c. Dataklassifikation'!$C$30="følsom"),"1","0")
+IF(AND('2c. Dataklassifikation'!K31="x",'2c. Dataklassifikation'!$C$31="følsom"),"1","0")
+IF(AND('2c. Dataklassifikation'!K32="x",'2c. Dataklassifikation'!$C$32="følsom"),"1","0")
+IF(AND('2c. Dataklassifikation'!K33="x",'2c. Dataklassifikation'!$C$33="følsom"),"1","0")
+IF(AND('2c. Dataklassifikation'!K34="x",'2c. Dataklassifikation'!$C$34="følsom"),"1","0")
+IF(AND('2c. Dataklassifikation'!K35="x",'2c. Dataklassifikation'!$C$35="følsom"),"1","0")
+IF(AND('2c. Dataklassifikation'!K36="x",'2c. Dataklassifikation'!$C$36="følsom"),"1","0")
+IF(AND('2c. Dataklassifikation'!K37="x",'2c. Dataklassifikation'!$C$37="følsom"),"1","0")
+IF(AND('2c. Dataklassifikation'!K38="x",'2c. Dataklassifikation'!$C$38="følsom"),"1","0")
+IF(AND('2c. Dataklassifikation'!K39="x",'2c. Dataklassifikation'!$C$39="følsom"),"1","0")
+IF(AND('2c. Dataklassifikation'!K40="x",'2c. Dataklassifikation'!$C$40="følsom"),"1","0")
+IF(AND('2c. Dataklassifikation'!K41="x",'2c. Dataklassifikation'!$C$41="følsom"),"1","0")
+IF(AND('2c. Dataklassifikation'!K42="x",'2c. Dataklassifikation'!$C$42="følsom"),"1","0")
+IF(AND('2c. Dataklassifikation'!K43="x",'2c. Dataklassifikation'!$C$43="følsom"),"1","0")
+IF(AND('2c. Dataklassifikation'!K44="x",'2c. Dataklassifikation'!$C$44="følsom"),"1","0")
+IF(AND('2c. Dataklassifikation'!K45="x",'2c. Dataklassifikation'!$C$45="følsom"),"1","0")
+IF(AND('2c. Dataklassifikation'!K46="x",'2c. Dataklassifikation'!$C$46="følsom"),"1","0")
+IF(AND('2c. Dataklassifikation'!K47="x",'2c. Dataklassifikation'!$C$47="følsom"),"1","0")
+IF(AND('2c. Dataklassifikation'!K48="x",'2c. Dataklassifikation'!$C$48="følsom"),"1","0")
+IF(AND('2c. Dataklassifikation'!K49="x",'2c. Dataklassifikation'!$C$49="følsom"),"1","0")
+IF(AND('2c. Dataklassifikation'!K50="x",'2c. Dataklassifikation'!$C$50="følsom"),"1","0")
+IF(AND('2c. Dataklassifikation'!K51="x",'2c. Dataklassifikation'!$C$51="følsom"),"1","0")</f>
        <v>0</v>
      </c>
    </row>
    <row r="11" spans="1:11" ht="16.899999999999999" customHeight="1" x14ac:dyDescent="0.2">
      <c r="A11" s="436"/>
      <c r="B11" s="101" t="str">
        <f>IF('2a. Systemer'!B17=0,"",'2a. Systemer'!B17)</f>
        <v/>
      </c>
      <c r="C11" s="101" t="str">
        <f>IF(Table1[[#This Row],[Systemer]]="","",MAX(D11:E11))</f>
        <v/>
      </c>
      <c r="D11" s="101">
        <f>IFERROR((Table1[[#This Row],[alm, fortrolig2]]/Table1[[#This Row],[alm, fortrolig2]]),0)</f>
        <v>0</v>
      </c>
      <c r="E11" s="101">
        <f t="shared" si="0"/>
        <v>0</v>
      </c>
      <c r="F11" s="102">
        <f>IF(AND('2c. Dataklassifikation'!L5="x",'2c. Dataklassifikation'!$C$5="almindelig, fortrolig"),"1","0")
+IF(AND('2c. Dataklassifikation'!L6="x",'2c. Dataklassifikation'!$C$6="almindelig, fortrolig"),"1","0")
+IF(AND('2c. Dataklassifikation'!L7="x",'2c. Dataklassifikation'!$C$7="almindelig, fortrolig"),"1","0")
+IF(AND('2c. Dataklassifikation'!L8="X",'2c. Dataklassifikation'!$C$8="almindelig, fortrolig"),"1","0")
+IF(AND('2c. Dataklassifikation'!L9="x",'2c. Dataklassifikation'!$C$9="almindelig, fortrolig"),"1","0")
+IF(AND('2c. Dataklassifikation'!L10="x",'2c. Dataklassifikation'!$C$10="almindelig, fortrolig"),"1","0")
+IF(AND('2c. Dataklassifikation'!L11="x",'2c. Dataklassifikation'!$C$11="almindelig, fortrolig"),"1","0")
+IF(AND('2c. Dataklassifikation'!L12="x",'2c. Dataklassifikation'!$C$12="almindelig, fortrolig"),"1","0")
+IF(AND('2c. Dataklassifikation'!L13="x",'2c. Dataklassifikation'!$C$13="almindelig, fortrolig"),"1","0")
+IF(AND('2c. Dataklassifikation'!L14="x",'2c. Dataklassifikation'!$C$14="almindelig, fortrolig"),"1","0")
+IF(AND('2c. Dataklassifikation'!L15="x",'2c. Dataklassifikation'!$C$15="almindelig, fortrolig"),"1","0")
+IF(AND('2c. Dataklassifikation'!L16="x",'2c. Dataklassifikation'!$C$16="almindelig, fortrolig"),"1","0")
+IF(AND('2c. Dataklassifikation'!L17="x",'2c. Dataklassifikation'!$C$17="almindelig, fortrolig"),"1","0")
+IF(AND('2c. Dataklassifikation'!L18="x",'2c. Dataklassifikation'!$C$18="almindelig, fortrolig"),"1","0")
+IF(AND('2c. Dataklassifikation'!L19="x",'2c. Dataklassifikation'!$C$19="almindelig, fortrolig"),"1","0")
+IF(AND('2c. Dataklassifikation'!L20="x",'2c. Dataklassifikation'!$C$20="almindelig, fortrolig"),"1","0")
+IF(AND('2c. Dataklassifikation'!L21="x",'2c. Dataklassifikation'!$C$21="almindelig, fortrolig"),"1","0")
+IF(AND('2c. Dataklassifikation'!L22="x",'2c. Dataklassifikation'!$C$22="almindelig, fortrolig"),"1","0")
+IF(AND('2c. Dataklassifikation'!L23="x",'2c. Dataklassifikation'!$C$23="almindelig, fortrolig"),"1","0")
+IF(AND('2c. Dataklassifikation'!L24="x",'2c. Dataklassifikation'!$C$24="almindelig, fortrolig"),"1","0")
+IF(AND('2c. Dataklassifikation'!L25="x",'2c. Dataklassifikation'!$C$25="almindelig, fortrolig"),"1","0")
+IF(AND('2c. Dataklassifikation'!L26="x",'2c. Dataklassifikation'!$C$26="almindelig, fortrolig"),"1","0")
+IF(AND('2c. Dataklassifikation'!L27="x",'2c. Dataklassifikation'!$C$27="almindelig, fortrolig"),"1","0")
+IF(AND('2c. Dataklassifikation'!L28="x",'2c. Dataklassifikation'!$C$28="almindelig, fortrolig"),"1","0")
+IF(AND('2c. Dataklassifikation'!L30="x",'2c. Dataklassifikation'!$C$30="almindelig, fortrolig"),"1","0")
+IF(AND('2c. Dataklassifikation'!L31="x",'2c. Dataklassifikation'!$C$31="almindelig, fortrolig"),"1","0")
+IF(AND('2c. Dataklassifikation'!L32="x",'2c. Dataklassifikation'!$C$32="almindelig, fortrolig"),"1","0")
+IF(AND('2c. Dataklassifikation'!L33="x",'2c. Dataklassifikation'!$C$33="almindelig, fortrolig"),"1","0")
+IF(AND('2c. Dataklassifikation'!L34="x",'2c. Dataklassifikation'!$C$34="almindelig, fortrolig"),"1","0")
+IF(AND('2c. Dataklassifikation'!L35="x",'2c. Dataklassifikation'!$C$35="almindelig, fortrolig"),"1","0")
+IF(AND('2c. Dataklassifikation'!L36="x",'2c. Dataklassifikation'!$C$36="almindelig, fortrolig"),"1","0")
+IF(AND('2c. Dataklassifikation'!L37="x",'2c. Dataklassifikation'!$C$37="almindelig, fortrolig"),"1","0")
+IF(AND('2c. Dataklassifikation'!L38="x",'2c. Dataklassifikation'!$C$38="almindelig, fortrolig"),"1","0")
+IF(AND('2c. Dataklassifikation'!L39="x",'2c. Dataklassifikation'!$C$39="almindelig, fortrolig"),"1","0")
+IF(AND('2c. Dataklassifikation'!L40="x",'2c. Dataklassifikation'!$C$40="almindelig, fortrolig"),"1","0")
+IF(AND('2c. Dataklassifikation'!L41="x",'2c. Dataklassifikation'!$C$41="almindelig, fortrolig"),"1","0")
+IF(AND('2c. Dataklassifikation'!L42="x",'2c. Dataklassifikation'!$C$42="almindelig, fortrolig"),"1","0")
+IF(AND('2c. Dataklassifikation'!L43="x",'2c. Dataklassifikation'!$C$43="almindelig, fortrolig"),"1","0")
+IF(AND('2c. Dataklassifikation'!L44="x",'2c. Dataklassifikation'!$C$44="almindelig, fortrolig"),"1","0")
+IF(AND('2c. Dataklassifikation'!L45="x",'2c. Dataklassifikation'!$C$45="almindelig, fortrolig"),"1","0")
+IF(AND('2c. Dataklassifikation'!L46="x",'2c. Dataklassifikation'!$C$46="almindelig, fortrolig"),"1","0")
+IF(AND('2c. Dataklassifikation'!L47="x",'2c. Dataklassifikation'!$C$47="almindelig, fortrolig"),"1","0")
+IF(AND('2c. Dataklassifikation'!L48="x",'2c. Dataklassifikation'!$C$48="almindelig, fortrolig"),"1","0")
+IF(AND('2c. Dataklassifikation'!L49="x",'2c. Dataklassifikation'!$C$49="almindelig, fortrolig"),"1","0")
+IF(AND('2c. Dataklassifikation'!L50="x",'2c. Dataklassifikation'!$C$50="almindelig, fortrolig"),"1","0")
+IF(AND('2c. Dataklassifikation'!L51="x",'2c. Dataklassifikation'!$C$51="almindelig, fortrolig"),"1","0")</f>
        <v>0</v>
      </c>
      <c r="G11" s="103">
        <f>IF(AND('2c. Dataklassifikation'!L5="x",'2c. Dataklassifikation'!$C$5="følsom"),"1","0")
+IF(AND('2c. Dataklassifikation'!L6="x",'2c. Dataklassifikation'!$C$6="følsom"),"1","0")
+IF(AND('2c. Dataklassifikation'!L7="x",'2c. Dataklassifikation'!$C$7="følsom"),"1","0")
+IF(AND('2c. Dataklassifikation'!L8="X",'2c. Dataklassifikation'!$C$8="følsom"),"1","0")
+IF(AND('2c. Dataklassifikation'!L9="x",'2c. Dataklassifikation'!$C$9="følsom"),"1","0")
+IF(AND('2c. Dataklassifikation'!L10="x",'2c. Dataklassifikation'!$C$10="følsom"),"1","0")
+IF(AND('2c. Dataklassifikation'!L11="x",'2c. Dataklassifikation'!$C$11="følsom"),"1","0")
+IF(AND('2c. Dataklassifikation'!L12="x",'2c. Dataklassifikation'!$C$12="følsom"),"1","0")
+IF(AND('2c. Dataklassifikation'!L13="x",'2c. Dataklassifikation'!$C$13="følsom"),"1","0")
+IF(AND('2c. Dataklassifikation'!L14="x",'2c. Dataklassifikation'!$C$14="følsom"),"1","0")
+IF(AND('2c. Dataklassifikation'!L15="x",'2c. Dataklassifikation'!$C$15="følsom"),"1","0")
+IF(AND('2c. Dataklassifikation'!L16="x",'2c. Dataklassifikation'!$C$16="følsom"),"1","0")
+IF(AND('2c. Dataklassifikation'!L17="x",'2c. Dataklassifikation'!$C$17="følsom"),"1","0")
+IF(AND('2c. Dataklassifikation'!L18="x",'2c. Dataklassifikation'!$C$18="følsom"),"1","0")
+IF(AND('2c. Dataklassifikation'!L19="x",'2c. Dataklassifikation'!$C$19="følsom"),"1","0")
+IF(AND('2c. Dataklassifikation'!L20="x",'2c. Dataklassifikation'!$C$20="følsom"),"1","0")
+IF(AND('2c. Dataklassifikation'!L21="x",'2c. Dataklassifikation'!$C$21="følsom"),"1","0")
+IF(AND('2c. Dataklassifikation'!L22="x",'2c. Dataklassifikation'!$C$22="følsom"),"1","0")
+IF(AND('2c. Dataklassifikation'!L23="x",'2c. Dataklassifikation'!$C$23="følsom"),"1","0")
+IF(AND('2c. Dataklassifikation'!L24="x",'2c. Dataklassifikation'!$C$24="følsom"),"1","0")
+IF(AND('2c. Dataklassifikation'!L25="x",'2c. Dataklassifikation'!$C$25="følsom"),"1","0")
+IF(AND('2c. Dataklassifikation'!L26="x",'2c. Dataklassifikation'!$C$26="følsom"),"1","0")
+IF(AND('2c. Dataklassifikation'!L27="x",'2c. Dataklassifikation'!$C$27="følsom"),"1","0")
+IF(AND('2c. Dataklassifikation'!L28="x",'2c. Dataklassifikation'!$C$28="følsom"),"1","0")
+IF(AND('2c. Dataklassifikation'!L30="x",'2c. Dataklassifikation'!$C$30="følsom"),"1","0")
+IF(AND('2c. Dataklassifikation'!L31="x",'2c. Dataklassifikation'!$C$31="følsom"),"1","0")
+IF(AND('2c. Dataklassifikation'!L32="x",'2c. Dataklassifikation'!$C$32="følsom"),"1","0")
+IF(AND('2c. Dataklassifikation'!L33="x",'2c. Dataklassifikation'!$C$33="følsom"),"1","0")
+IF(AND('2c. Dataklassifikation'!L34="x",'2c. Dataklassifikation'!$C$34="følsom"),"1","0")
+IF(AND('2c. Dataklassifikation'!L35="x",'2c. Dataklassifikation'!$C$35="følsom"),"1","0")
+IF(AND('2c. Dataklassifikation'!L36="x",'2c. Dataklassifikation'!$C$36="følsom"),"1","0")
+IF(AND('2c. Dataklassifikation'!L37="x",'2c. Dataklassifikation'!$C$37="følsom"),"1","0")
+IF(AND('2c. Dataklassifikation'!L38="x",'2c. Dataklassifikation'!$C$38="følsom"),"1","0")
+IF(AND('2c. Dataklassifikation'!L39="x",'2c. Dataklassifikation'!$C$39="følsom"),"1","0")
+IF(AND('2c. Dataklassifikation'!L40="x",'2c. Dataklassifikation'!$C$40="følsom"),"1","0")
+IF(AND('2c. Dataklassifikation'!L41="x",'2c. Dataklassifikation'!$C$41="følsom"),"1","0")
+IF(AND('2c. Dataklassifikation'!L42="x",'2c. Dataklassifikation'!$C$42="følsom"),"1","0")
+IF(AND('2c. Dataklassifikation'!L43="x",'2c. Dataklassifikation'!$C$43="følsom"),"1","0")
+IF(AND('2c. Dataklassifikation'!L44="x",'2c. Dataklassifikation'!$C$44="følsom"),"1","0")
+IF(AND('2c. Dataklassifikation'!L45="x",'2c. Dataklassifikation'!$C$45="følsom"),"1","0")
+IF(AND('2c. Dataklassifikation'!L46="x",'2c. Dataklassifikation'!$C$46="følsom"),"1","0")
+IF(AND('2c. Dataklassifikation'!L47="x",'2c. Dataklassifikation'!$C$47="følsom"),"1","0")
+IF(AND('2c. Dataklassifikation'!L48="x",'2c. Dataklassifikation'!$C$48="følsom"),"1","0")
+IF(AND('2c. Dataklassifikation'!L49="x",'2c. Dataklassifikation'!$C$49="følsom"),"1","0")
+IF(AND('2c. Dataklassifikation'!L50="x",'2c. Dataklassifikation'!$C$50="følsom"),"1","0")
+IF(AND('2c. Dataklassifikation'!L51="x",'2c. Dataklassifikation'!$C$51="følsom"),"1","0")</f>
        <v>0</v>
      </c>
    </row>
    <row r="12" spans="1:11" ht="16.899999999999999" customHeight="1" x14ac:dyDescent="0.2">
      <c r="A12" s="436"/>
      <c r="B12" s="101" t="str">
        <f>IF('2a. Systemer'!B18=0,"",'2a. Systemer'!B18)</f>
        <v/>
      </c>
      <c r="C12" s="101" t="str">
        <f>IF(Table1[[#This Row],[Systemer]]="","",MAX(D12:E12))</f>
        <v/>
      </c>
      <c r="D12" s="101">
        <f>IFERROR((Table1[[#This Row],[alm, fortrolig2]]/Table1[[#This Row],[alm, fortrolig2]]),0)</f>
        <v>0</v>
      </c>
      <c r="E12" s="101">
        <f t="shared" si="0"/>
        <v>0</v>
      </c>
      <c r="F12" s="102">
        <f>IF(AND('2c. Dataklassifikation'!M5="x",'2c. Dataklassifikation'!$C$5="almindelig, fortrolig"),"1","0")
+IF(AND('2c. Dataklassifikation'!M6="x",'2c. Dataklassifikation'!$C$6="almindelig, fortrolig"),"1","0")
+IF(AND('2c. Dataklassifikation'!M7="x",'2c. Dataklassifikation'!$C$7="almindelig, fortrolig"),"1","0")
+IF(AND('2c. Dataklassifikation'!M8="X",'2c. Dataklassifikation'!$C$8="almindelig, fortrolig"),"1","0")
+IF(AND('2c. Dataklassifikation'!M9="x",'2c. Dataklassifikation'!$C$9="almindelig, fortrolig"),"1","0")
+IF(AND('2c. Dataklassifikation'!M10="x",'2c. Dataklassifikation'!$C$10="almindelig, fortrolig"),"1","0")
+IF(AND('2c. Dataklassifikation'!M11="x",'2c. Dataklassifikation'!$C$11="almindelig, fortrolig"),"1","0")
+IF(AND('2c. Dataklassifikation'!M12="x",'2c. Dataklassifikation'!$C$12="almindelig, fortrolig"),"1","0")
+IF(AND('2c. Dataklassifikation'!M13="x",'2c. Dataklassifikation'!$C$13="almindelig, fortrolig"),"1","0")
+IF(AND('2c. Dataklassifikation'!M14="x",'2c. Dataklassifikation'!$C$14="almindelig, fortrolig"),"1","0")
+IF(AND('2c. Dataklassifikation'!M15="x",'2c. Dataklassifikation'!$C$15="almindelig, fortrolig"),"1","0")
+IF(AND('2c. Dataklassifikation'!M16="x",'2c. Dataklassifikation'!$C$16="almindelig, fortrolig"),"1","0")
+IF(AND('2c. Dataklassifikation'!M17="x",'2c. Dataklassifikation'!$C$17="almindelig, fortrolig"),"1","0")
+IF(AND('2c. Dataklassifikation'!M18="x",'2c. Dataklassifikation'!$C$18="almindelig, fortrolig"),"1","0")
+IF(AND('2c. Dataklassifikation'!M19="x",'2c. Dataklassifikation'!$C$19="almindelig, fortrolig"),"1","0")
+IF(AND('2c. Dataklassifikation'!M20="x",'2c. Dataklassifikation'!$C$20="almindelig, fortrolig"),"1","0")
+IF(AND('2c. Dataklassifikation'!M21="x",'2c. Dataklassifikation'!$C$21="almindelig, fortrolig"),"1","0")
+IF(AND('2c. Dataklassifikation'!M22="x",'2c. Dataklassifikation'!$C$22="almindelig, fortrolig"),"1","0")
+IF(AND('2c. Dataklassifikation'!M23="x",'2c. Dataklassifikation'!$C$23="almindelig, fortrolig"),"1","0")
+IF(AND('2c. Dataklassifikation'!M24="x",'2c. Dataklassifikation'!$C$24="almindelig, fortrolig"),"1","0")
+IF(AND('2c. Dataklassifikation'!M25="x",'2c. Dataklassifikation'!$C$25="almindelig, fortrolig"),"1","0")
+IF(AND('2c. Dataklassifikation'!M26="x",'2c. Dataklassifikation'!$C$26="almindelig, fortrolig"),"1","0")
+IF(AND('2c. Dataklassifikation'!M27="x",'2c. Dataklassifikation'!$C$27="almindelig, fortrolig"),"1","0")
+IF(AND('2c. Dataklassifikation'!M28="x",'2c. Dataklassifikation'!$C$28="almindelig, fortrolig"),"1","0")
+IF(AND('2c. Dataklassifikation'!M30="x",'2c. Dataklassifikation'!$C$30="almindelig, fortrolig"),"1","0")
+IF(AND('2c. Dataklassifikation'!M31="x",'2c. Dataklassifikation'!$C$31="almindelig, fortrolig"),"1","0")
+IF(AND('2c. Dataklassifikation'!M32="x",'2c. Dataklassifikation'!$C$32="almindelig, fortrolig"),"1","0")
+IF(AND('2c. Dataklassifikation'!M33="x",'2c. Dataklassifikation'!$C$33="almindelig, fortrolig"),"1","0")
+IF(AND('2c. Dataklassifikation'!M34="x",'2c. Dataklassifikation'!$C$34="almindelig, fortrolig"),"1","0")
+IF(AND('2c. Dataklassifikation'!M35="x",'2c. Dataklassifikation'!$C$35="almindelig, fortrolig"),"1","0")
+IF(AND('2c. Dataklassifikation'!M36="x",'2c. Dataklassifikation'!$C$36="almindelig, fortrolig"),"1","0")
+IF(AND('2c. Dataklassifikation'!M37="x",'2c. Dataklassifikation'!$C$37="almindelig, fortrolig"),"1","0")
+IF(AND('2c. Dataklassifikation'!M38="x",'2c. Dataklassifikation'!$C$38="almindelig, fortrolig"),"1","0")
+IF(AND('2c. Dataklassifikation'!M39="x",'2c. Dataklassifikation'!$C$39="almindelig, fortrolig"),"1","0")
+IF(AND('2c. Dataklassifikation'!M40="x",'2c. Dataklassifikation'!$C$40="almindelig, fortrolig"),"1","0")
+IF(AND('2c. Dataklassifikation'!M41="x",'2c. Dataklassifikation'!$C$41="almindelig, fortrolig"),"1","0")
+IF(AND('2c. Dataklassifikation'!M42="x",'2c. Dataklassifikation'!$C$42="almindelig, fortrolig"),"1","0")
+IF(AND('2c. Dataklassifikation'!M43="x",'2c. Dataklassifikation'!$C$43="almindelig, fortrolig"),"1","0")
+IF(AND('2c. Dataklassifikation'!M44="x",'2c. Dataklassifikation'!$C$44="almindelig, fortrolig"),"1","0")
+IF(AND('2c. Dataklassifikation'!M45="x",'2c. Dataklassifikation'!$C$45="almindelig, fortrolig"),"1","0")
+IF(AND('2c. Dataklassifikation'!M46="x",'2c. Dataklassifikation'!$C$46="almindelig, fortrolig"),"1","0")
+IF(AND('2c. Dataklassifikation'!M47="x",'2c. Dataklassifikation'!$C$47="almindelig, fortrolig"),"1","0")
+IF(AND('2c. Dataklassifikation'!M48="x",'2c. Dataklassifikation'!$C$48="almindelig, fortrolig"),"1","0")
+IF(AND('2c. Dataklassifikation'!M49="x",'2c. Dataklassifikation'!$C$49="almindelig, fortrolig"),"1","0")
+IF(AND('2c. Dataklassifikation'!M50="x",'2c. Dataklassifikation'!$C$50="almindelig, fortrolig"),"1","0")
+IF(AND('2c. Dataklassifikation'!M51="x",'2c. Dataklassifikation'!$C$51="almindelig, fortrolig"),"1","0")</f>
        <v>0</v>
      </c>
      <c r="G12" s="103">
        <f>IF(AND('2c. Dataklassifikation'!M5="x",'2c. Dataklassifikation'!$C$5="følsom"),"1","0")
+IF(AND('2c. Dataklassifikation'!M6="x",'2c. Dataklassifikation'!$C$6="følsom"),"1","0")
+IF(AND('2c. Dataklassifikation'!M7="x",'2c. Dataklassifikation'!$C$7="følsom"),"1","0")
+IF(AND('2c. Dataklassifikation'!M8="X",'2c. Dataklassifikation'!$C$8="følsom"),"1","0")
+IF(AND('2c. Dataklassifikation'!M9="x",'2c. Dataklassifikation'!$C$9="følsom"),"1","0")
+IF(AND('2c. Dataklassifikation'!M10="x",'2c. Dataklassifikation'!$C$10="følsom"),"1","0")
+IF(AND('2c. Dataklassifikation'!M11="x",'2c. Dataklassifikation'!$C$11="følsom"),"1","0")
+IF(AND('2c. Dataklassifikation'!M12="x",'2c. Dataklassifikation'!$C$12="følsom"),"1","0")
+IF(AND('2c. Dataklassifikation'!M13="x",'2c. Dataklassifikation'!$C$13="følsom"),"1","0")
+IF(AND('2c. Dataklassifikation'!M14="x",'2c. Dataklassifikation'!$C$14="følsom"),"1","0")
+IF(AND('2c. Dataklassifikation'!M15="x",'2c. Dataklassifikation'!$C$15="følsom"),"1","0")
+IF(AND('2c. Dataklassifikation'!M16="x",'2c. Dataklassifikation'!$C$16="følsom"),"1","0")
+IF(AND('2c. Dataklassifikation'!M17="x",'2c. Dataklassifikation'!$C$17="følsom"),"1","0")
+IF(AND('2c. Dataklassifikation'!M18="x",'2c. Dataklassifikation'!$C$18="følsom"),"1","0")
+IF(AND('2c. Dataklassifikation'!M19="x",'2c. Dataklassifikation'!$C$19="følsom"),"1","0")
+IF(AND('2c. Dataklassifikation'!M20="x",'2c. Dataklassifikation'!$C$20="følsom"),"1","0")
+IF(AND('2c. Dataklassifikation'!M21="x",'2c. Dataklassifikation'!$C$21="følsom"),"1","0")
+IF(AND('2c. Dataklassifikation'!M22="x",'2c. Dataklassifikation'!$C$22="følsom"),"1","0")
+IF(AND('2c. Dataklassifikation'!M23="x",'2c. Dataklassifikation'!$C$23="følsom"),"1","0")
+IF(AND('2c. Dataklassifikation'!M24="x",'2c. Dataklassifikation'!$C$24="følsom"),"1","0")
+IF(AND('2c. Dataklassifikation'!M25="x",'2c. Dataklassifikation'!$C$25="følsom"),"1","0")
+IF(AND('2c. Dataklassifikation'!M26="x",'2c. Dataklassifikation'!$C$26="følsom"),"1","0")
+IF(AND('2c. Dataklassifikation'!M27="x",'2c. Dataklassifikation'!$C$27="følsom"),"1","0")
+IF(AND('2c. Dataklassifikation'!M28="x",'2c. Dataklassifikation'!$C$28="følsom"),"1","0")
+IF(AND('2c. Dataklassifikation'!M30="x",'2c. Dataklassifikation'!$C$30="følsom"),"1","0")
+IF(AND('2c. Dataklassifikation'!M31="x",'2c. Dataklassifikation'!$C$31="følsom"),"1","0")
+IF(AND('2c. Dataklassifikation'!M32="x",'2c. Dataklassifikation'!$C$32="følsom"),"1","0")
+IF(AND('2c. Dataklassifikation'!M33="x",'2c. Dataklassifikation'!$C$33="følsom"),"1","0")
+IF(AND('2c. Dataklassifikation'!M34="x",'2c. Dataklassifikation'!$C$34="følsom"),"1","0")
+IF(AND('2c. Dataklassifikation'!M35="x",'2c. Dataklassifikation'!$C$35="følsom"),"1","0")
+IF(AND('2c. Dataklassifikation'!M36="x",'2c. Dataklassifikation'!$C$36="følsom"),"1","0")
+IF(AND('2c. Dataklassifikation'!M37="x",'2c. Dataklassifikation'!$C$37="følsom"),"1","0")
+IF(AND('2c. Dataklassifikation'!M38="x",'2c. Dataklassifikation'!$C$38="følsom"),"1","0")
+IF(AND('2c. Dataklassifikation'!M39="x",'2c. Dataklassifikation'!$C$39="følsom"),"1","0")
+IF(AND('2c. Dataklassifikation'!M40="x",'2c. Dataklassifikation'!$C$40="følsom"),"1","0")
+IF(AND('2c. Dataklassifikation'!M41="x",'2c. Dataklassifikation'!$C$41="følsom"),"1","0")
+IF(AND('2c. Dataklassifikation'!M42="x",'2c. Dataklassifikation'!$C$42="følsom"),"1","0")
+IF(AND('2c. Dataklassifikation'!M43="x",'2c. Dataklassifikation'!$C$43="følsom"),"1","0")
+IF(AND('2c. Dataklassifikation'!M44="x",'2c. Dataklassifikation'!$C$44="følsom"),"1","0")
+IF(AND('2c. Dataklassifikation'!M45="x",'2c. Dataklassifikation'!$C$45="følsom"),"1","0")
+IF(AND('2c. Dataklassifikation'!M46="x",'2c. Dataklassifikation'!$C$46="følsom"),"1","0")
+IF(AND('2c. Dataklassifikation'!M47="x",'2c. Dataklassifikation'!$C$47="følsom"),"1","0")
+IF(AND('2c. Dataklassifikation'!M48="x",'2c. Dataklassifikation'!$C$48="følsom"),"1","0")
+IF(AND('2c. Dataklassifikation'!M49="x",'2c. Dataklassifikation'!$C$49="følsom"),"1","0")
+IF(AND('2c. Dataklassifikation'!M50="x",'2c. Dataklassifikation'!$C$50="følsom"),"1","0")
+IF(AND('2c. Dataklassifikation'!M51="x",'2c. Dataklassifikation'!$C$51="følsom"),"1","0")</f>
        <v>0</v>
      </c>
    </row>
    <row r="13" spans="1:11" ht="16.899999999999999" customHeight="1" x14ac:dyDescent="0.2">
      <c r="A13" s="436"/>
      <c r="B13" s="101" t="str">
        <f>IF('2a. Systemer'!B19=0,"",'2a. Systemer'!B19)</f>
        <v/>
      </c>
      <c r="C13" s="101" t="str">
        <f>IF(Table1[[#This Row],[Systemer]]="","",MAX(D13:E13))</f>
        <v/>
      </c>
      <c r="D13" s="101">
        <f>IFERROR((Table1[[#This Row],[alm, fortrolig2]]/Table1[[#This Row],[alm, fortrolig2]]),0)</f>
        <v>0</v>
      </c>
      <c r="E13" s="101">
        <f t="shared" si="0"/>
        <v>0</v>
      </c>
      <c r="F13" s="102">
        <f>IF(AND('2c. Dataklassifikation'!N5="x",'2c. Dataklassifikation'!$C$5="almindelig, fortrolig"),"1","0")
+IF(AND('2c. Dataklassifikation'!N6="x",'2c. Dataklassifikation'!$C$6="almindelig, fortrolig"),"1","0")
+IF(AND('2c. Dataklassifikation'!N7="x",'2c. Dataklassifikation'!$C$7="almindelig, fortrolig"),"1","0")
+IF(AND('2c. Dataklassifikation'!N8="X",'2c. Dataklassifikation'!$C$8="almindelig, fortrolig"),"1","0")
+IF(AND('2c. Dataklassifikation'!N9="x",'2c. Dataklassifikation'!$C$9="almindelig, fortrolig"),"1","0")
+IF(AND('2c. Dataklassifikation'!N10="x",'2c. Dataklassifikation'!$C$10="almindelig, fortrolig"),"1","0")
+IF(AND('2c. Dataklassifikation'!N11="x",'2c. Dataklassifikation'!$C$11="almindelig, fortrolig"),"1","0")
+IF(AND('2c. Dataklassifikation'!N12="x",'2c. Dataklassifikation'!$C$12="almindelig, fortrolig"),"1","0")
+IF(AND('2c. Dataklassifikation'!N13="x",'2c. Dataklassifikation'!$C$13="almindelig, fortrolig"),"1","0")
+IF(AND('2c. Dataklassifikation'!N14="x",'2c. Dataklassifikation'!$C$14="almindelig, fortrolig"),"1","0")
+IF(AND('2c. Dataklassifikation'!N15="x",'2c. Dataklassifikation'!$C$15="almindelig, fortrolig"),"1","0")
+IF(AND('2c. Dataklassifikation'!N16="x",'2c. Dataklassifikation'!$C$16="almindelig, fortrolig"),"1","0")
+IF(AND('2c. Dataklassifikation'!N17="x",'2c. Dataklassifikation'!$C$17="almindelig, fortrolig"),"1","0")
+IF(AND('2c. Dataklassifikation'!N18="x",'2c. Dataklassifikation'!$C$18="almindelig, fortrolig"),"1","0")
+IF(AND('2c. Dataklassifikation'!N19="x",'2c. Dataklassifikation'!$C$19="almindelig, fortrolig"),"1","0")
+IF(AND('2c. Dataklassifikation'!N20="x",'2c. Dataklassifikation'!$C$20="almindelig, fortrolig"),"1","0")
+IF(AND('2c. Dataklassifikation'!N21="x",'2c. Dataklassifikation'!$C$21="almindelig, fortrolig"),"1","0")
+IF(AND('2c. Dataklassifikation'!N22="x",'2c. Dataklassifikation'!$C$22="almindelig, fortrolig"),"1","0")
+IF(AND('2c. Dataklassifikation'!N23="x",'2c. Dataklassifikation'!$C$23="almindelig, fortrolig"),"1","0")
+IF(AND('2c. Dataklassifikation'!N24="x",'2c. Dataklassifikation'!$C$24="almindelig, fortrolig"),"1","0")
+IF(AND('2c. Dataklassifikation'!N25="x",'2c. Dataklassifikation'!$C$25="almindelig, fortrolig"),"1","0")
+IF(AND('2c. Dataklassifikation'!N26="x",'2c. Dataklassifikation'!$C$26="almindelig, fortrolig"),"1","0")
+IF(AND('2c. Dataklassifikation'!N27="x",'2c. Dataklassifikation'!$C$27="almindelig, fortrolig"),"1","0")
+IF(AND('2c. Dataklassifikation'!N28="x",'2c. Dataklassifikation'!$C$28="almindelig, fortrolig"),"1","0")
+IF(AND('2c. Dataklassifikation'!N30="x",'2c. Dataklassifikation'!$C$30="almindelig, fortrolig"),"1","0")
+IF(AND('2c. Dataklassifikation'!N31="x",'2c. Dataklassifikation'!$C$31="almindelig, fortrolig"),"1","0")
+IF(AND('2c. Dataklassifikation'!N32="x",'2c. Dataklassifikation'!$C$32="almindelig, fortrolig"),"1","0")
+IF(AND('2c. Dataklassifikation'!N33="x",'2c. Dataklassifikation'!$C$33="almindelig, fortrolig"),"1","0")
+IF(AND('2c. Dataklassifikation'!N34="x",'2c. Dataklassifikation'!$C$34="almindelig, fortrolig"),"1","0")
+IF(AND('2c. Dataklassifikation'!N35="x",'2c. Dataklassifikation'!$C$35="almindelig, fortrolig"),"1","0")
+IF(AND('2c. Dataklassifikation'!N36="x",'2c. Dataklassifikation'!$C$36="almindelig, fortrolig"),"1","0")
+IF(AND('2c. Dataklassifikation'!N37="x",'2c. Dataklassifikation'!$C$37="almindelig, fortrolig"),"1","0")
+IF(AND('2c. Dataklassifikation'!N38="x",'2c. Dataklassifikation'!$C$38="almindelig, fortrolig"),"1","0")
+IF(AND('2c. Dataklassifikation'!N39="x",'2c. Dataklassifikation'!$C$39="almindelig, fortrolig"),"1","0")
+IF(AND('2c. Dataklassifikation'!N40="x",'2c. Dataklassifikation'!$C$40="almindelig, fortrolig"),"1","0")
+IF(AND('2c. Dataklassifikation'!N41="x",'2c. Dataklassifikation'!$C$41="almindelig, fortrolig"),"1","0")
+IF(AND('2c. Dataklassifikation'!N42="x",'2c. Dataklassifikation'!$C$42="almindelig, fortrolig"),"1","0")
+IF(AND('2c. Dataklassifikation'!N43="x",'2c. Dataklassifikation'!$C$43="almindelig, fortrolig"),"1","0")
+IF(AND('2c. Dataklassifikation'!N44="x",'2c. Dataklassifikation'!$C$44="almindelig, fortrolig"),"1","0")
+IF(AND('2c. Dataklassifikation'!N45="x",'2c. Dataklassifikation'!$C$45="almindelig, fortrolig"),"1","0")
+IF(AND('2c. Dataklassifikation'!N46="x",'2c. Dataklassifikation'!$C$46="almindelig, fortrolig"),"1","0")
+IF(AND('2c. Dataklassifikation'!N47="x",'2c. Dataklassifikation'!$C$47="almindelig, fortrolig"),"1","0")
+IF(AND('2c. Dataklassifikation'!N48="x",'2c. Dataklassifikation'!$C$48="almindelig, fortrolig"),"1","0")
+IF(AND('2c. Dataklassifikation'!N49="x",'2c. Dataklassifikation'!$C$49="almindelig, fortrolig"),"1","0")
+IF(AND('2c. Dataklassifikation'!N50="x",'2c. Dataklassifikation'!$C$50="almindelig, fortrolig"),"1","0")
+IF(AND('2c. Dataklassifikation'!N51="x",'2c. Dataklassifikation'!$C$51="almindelig, fortrolig"),"1","0")</f>
        <v>0</v>
      </c>
      <c r="G13" s="103">
        <f>IF(AND('2c. Dataklassifikation'!N5="x",'2c. Dataklassifikation'!$C$5="følsom"),"1","0")
+IF(AND('2c. Dataklassifikation'!N6="x",'2c. Dataklassifikation'!$C$6="følsom"),"1","0")
+IF(AND('2c. Dataklassifikation'!N7="x",'2c. Dataklassifikation'!$C$7="følsom"),"1","0")
+IF(AND('2c. Dataklassifikation'!N8="X",'2c. Dataklassifikation'!$C$8="følsom"),"1","0")
+IF(AND('2c. Dataklassifikation'!N9="x",'2c. Dataklassifikation'!$C$9="følsom"),"1","0")
+IF(AND('2c. Dataklassifikation'!N10="x",'2c. Dataklassifikation'!$C$10="følsom"),"1","0")
+IF(AND('2c. Dataklassifikation'!N11="x",'2c. Dataklassifikation'!$C$11="følsom"),"1","0")
+IF(AND('2c. Dataklassifikation'!N12="x",'2c. Dataklassifikation'!$C$12="følsom"),"1","0")
+IF(AND('2c. Dataklassifikation'!N13="x",'2c. Dataklassifikation'!$C$13="følsom"),"1","0")
+IF(AND('2c. Dataklassifikation'!N14="x",'2c. Dataklassifikation'!$C$14="følsom"),"1","0")
+IF(AND('2c. Dataklassifikation'!N15="x",'2c. Dataklassifikation'!$C$15="følsom"),"1","0")
+IF(AND('2c. Dataklassifikation'!N16="x",'2c. Dataklassifikation'!$C$16="følsom"),"1","0")
+IF(AND('2c. Dataklassifikation'!N17="x",'2c. Dataklassifikation'!$C$17="følsom"),"1","0")
+IF(AND('2c. Dataklassifikation'!N18="x",'2c. Dataklassifikation'!$C$18="følsom"),"1","0")
+IF(AND('2c. Dataklassifikation'!N19="x",'2c. Dataklassifikation'!$C$19="følsom"),"1","0")
+IF(AND('2c. Dataklassifikation'!N20="x",'2c. Dataklassifikation'!$C$20="følsom"),"1","0")
+IF(AND('2c. Dataklassifikation'!N21="x",'2c. Dataklassifikation'!$C$21="følsom"),"1","0")
+IF(AND('2c. Dataklassifikation'!N22="x",'2c. Dataklassifikation'!$C$22="følsom"),"1","0")
+IF(AND('2c. Dataklassifikation'!N23="x",'2c. Dataklassifikation'!$C$23="følsom"),"1","0")
+IF(AND('2c. Dataklassifikation'!N24="x",'2c. Dataklassifikation'!$C$24="følsom"),"1","0")
+IF(AND('2c. Dataklassifikation'!N25="x",'2c. Dataklassifikation'!$C$25="følsom"),"1","0")
+IF(AND('2c. Dataklassifikation'!N26="x",'2c. Dataklassifikation'!$C$26="følsom"),"1","0")
+IF(AND('2c. Dataklassifikation'!N27="x",'2c. Dataklassifikation'!$C$27="følsom"),"1","0")
+IF(AND('2c. Dataklassifikation'!N28="x",'2c. Dataklassifikation'!$C$28="følsom"),"1","0")
+IF(AND('2c. Dataklassifikation'!N30="x",'2c. Dataklassifikation'!$C$30="følsom"),"1","0")
+IF(AND('2c. Dataklassifikation'!N31="x",'2c. Dataklassifikation'!$C$31="følsom"),"1","0")
+IF(AND('2c. Dataklassifikation'!N32="x",'2c. Dataklassifikation'!$C$32="følsom"),"1","0")
+IF(AND('2c. Dataklassifikation'!N33="x",'2c. Dataklassifikation'!$C$33="følsom"),"1","0")
+IF(AND('2c. Dataklassifikation'!N34="x",'2c. Dataklassifikation'!$C$34="følsom"),"1","0")
+IF(AND('2c. Dataklassifikation'!N35="x",'2c. Dataklassifikation'!$C$35="følsom"),"1","0")
+IF(AND('2c. Dataklassifikation'!N36="x",'2c. Dataklassifikation'!$C$36="følsom"),"1","0")
+IF(AND('2c. Dataklassifikation'!N37="x",'2c. Dataklassifikation'!$C$37="følsom"),"1","0")
+IF(AND('2c. Dataklassifikation'!N38="x",'2c. Dataklassifikation'!$C$38="følsom"),"1","0")
+IF(AND('2c. Dataklassifikation'!N39="x",'2c. Dataklassifikation'!$C$39="følsom"),"1","0")
+IF(AND('2c. Dataklassifikation'!N40="x",'2c. Dataklassifikation'!$C$40="følsom"),"1","0")
+IF(AND('2c. Dataklassifikation'!N41="x",'2c. Dataklassifikation'!$C$41="følsom"),"1","0")
+IF(AND('2c. Dataklassifikation'!N42="x",'2c. Dataklassifikation'!$C$42="følsom"),"1","0")
+IF(AND('2c. Dataklassifikation'!N43="x",'2c. Dataklassifikation'!$C$43="følsom"),"1","0")
+IF(AND('2c. Dataklassifikation'!N44="x",'2c. Dataklassifikation'!$C$44="følsom"),"1","0")
+IF(AND('2c. Dataklassifikation'!N45="x",'2c. Dataklassifikation'!$C$45="følsom"),"1","0")
+IF(AND('2c. Dataklassifikation'!N46="x",'2c. Dataklassifikation'!$C$46="følsom"),"1","0")
+IF(AND('2c. Dataklassifikation'!N47="x",'2c. Dataklassifikation'!$C$47="følsom"),"1","0")
+IF(AND('2c. Dataklassifikation'!N48="x",'2c. Dataklassifikation'!$C$48="følsom"),"1","0")
+IF(AND('2c. Dataklassifikation'!N49="x",'2c. Dataklassifikation'!$C$49="følsom"),"1","0")
+IF(AND('2c. Dataklassifikation'!N50="x",'2c. Dataklassifikation'!$C$50="følsom"),"1","0")
+IF(AND('2c. Dataklassifikation'!N51="x",'2c. Dataklassifikation'!$C$51="følsom"),"1","0")</f>
        <v>0</v>
      </c>
    </row>
    <row r="14" spans="1:11" ht="16.899999999999999" customHeight="1" x14ac:dyDescent="0.2">
      <c r="A14" s="436"/>
      <c r="B14" s="101" t="str">
        <f>IF('2a. Systemer'!B20=0,"",'2a. Systemer'!B20)</f>
        <v/>
      </c>
      <c r="C14" s="101" t="str">
        <f>IF(Table1[[#This Row],[Systemer]]="","",MAX(D14:E14))</f>
        <v/>
      </c>
      <c r="D14" s="101">
        <f>IFERROR((Table1[[#This Row],[alm, fortrolig2]]/Table1[[#This Row],[alm, fortrolig2]]),0)</f>
        <v>0</v>
      </c>
      <c r="E14" s="101">
        <f t="shared" si="0"/>
        <v>0</v>
      </c>
      <c r="F14" s="102">
        <f>IF(AND('2c. Dataklassifikation'!O5="x",'2c. Dataklassifikation'!$C$5="almindelig, fortrolig"),"1","0")
+IF(AND('2c. Dataklassifikation'!O6="x",'2c. Dataklassifikation'!$C$6="almindelig, fortrolig"),"1","0")
+IF(AND('2c. Dataklassifikation'!O7="x",'2c. Dataklassifikation'!$C$7="almindelig, fortrolig"),"1","0")
+IF(AND('2c. Dataklassifikation'!O8="X",'2c. Dataklassifikation'!$C$8="almindelig, fortrolig"),"1","0")
+IF(AND('2c. Dataklassifikation'!O9="x",'2c. Dataklassifikation'!$C$9="almindelig, fortrolig"),"1","0")
+IF(AND('2c. Dataklassifikation'!O10="x",'2c. Dataklassifikation'!$C$10="almindelig, fortrolig"),"1","0")
+IF(AND('2c. Dataklassifikation'!O11="x",'2c. Dataklassifikation'!$C$11="almindelig, fortrolig"),"1","0")
+IF(AND('2c. Dataklassifikation'!O12="x",'2c. Dataklassifikation'!$C$12="almindelig, fortrolig"),"1","0")
+IF(AND('2c. Dataklassifikation'!O13="x",'2c. Dataklassifikation'!$C$13="almindelig, fortrolig"),"1","0")
+IF(AND('2c. Dataklassifikation'!O14="x",'2c. Dataklassifikation'!$C$14="almindelig, fortrolig"),"1","0")
+IF(AND('2c. Dataklassifikation'!O15="x",'2c. Dataklassifikation'!$C$15="almindelig, fortrolig"),"1","0")
+IF(AND('2c. Dataklassifikation'!O16="x",'2c. Dataklassifikation'!$C$16="almindelig, fortrolig"),"1","0")
+IF(AND('2c. Dataklassifikation'!O17="x",'2c. Dataklassifikation'!$C$17="almindelig, fortrolig"),"1","0")
+IF(AND('2c. Dataklassifikation'!O18="x",'2c. Dataklassifikation'!$C$18="almindelig, fortrolig"),"1","0")
+IF(AND('2c. Dataklassifikation'!O19="x",'2c. Dataklassifikation'!$C$19="almindelig, fortrolig"),"1","0")
+IF(AND('2c. Dataklassifikation'!O20="x",'2c. Dataklassifikation'!$C$20="almindelig, fortrolig"),"1","0")
+IF(AND('2c. Dataklassifikation'!O21="x",'2c. Dataklassifikation'!$C$21="almindelig, fortrolig"),"1","0")
+IF(AND('2c. Dataklassifikation'!O22="x",'2c. Dataklassifikation'!$C$22="almindelig, fortrolig"),"1","0")
+IF(AND('2c. Dataklassifikation'!O23="x",'2c. Dataklassifikation'!$C$23="almindelig, fortrolig"),"1","0")
+IF(AND('2c. Dataklassifikation'!O24="x",'2c. Dataklassifikation'!$C$24="almindelig, fortrolig"),"1","0")
+IF(AND('2c. Dataklassifikation'!O25="x",'2c. Dataklassifikation'!$C$25="almindelig, fortrolig"),"1","0")
+IF(AND('2c. Dataklassifikation'!O26="x",'2c. Dataklassifikation'!$C$26="almindelig, fortrolig"),"1","0")
+IF(AND('2c. Dataklassifikation'!O27="x",'2c. Dataklassifikation'!$C$27="almindelig, fortrolig"),"1","0")
+IF(AND('2c. Dataklassifikation'!O28="x",'2c. Dataklassifikation'!$C$28="almindelig, fortrolig"),"1","0")
+IF(AND('2c. Dataklassifikation'!O30="x",'2c. Dataklassifikation'!$C$30="almindelig, fortrolig"),"1","0")
+IF(AND('2c. Dataklassifikation'!O31="x",'2c. Dataklassifikation'!$C$31="almindelig, fortrolig"),"1","0")
+IF(AND('2c. Dataklassifikation'!O32="x",'2c. Dataklassifikation'!$C$32="almindelig, fortrolig"),"1","0")
+IF(AND('2c. Dataklassifikation'!O33="x",'2c. Dataklassifikation'!$C$33="almindelig, fortrolig"),"1","0")
+IF(AND('2c. Dataklassifikation'!O34="x",'2c. Dataklassifikation'!$C$34="almindelig, fortrolig"),"1","0")
+IF(AND('2c. Dataklassifikation'!O35="x",'2c. Dataklassifikation'!$C$35="almindelig, fortrolig"),"1","0")
+IF(AND('2c. Dataklassifikation'!O36="x",'2c. Dataklassifikation'!$C$36="almindelig, fortrolig"),"1","0")
+IF(AND('2c. Dataklassifikation'!O37="x",'2c. Dataklassifikation'!$C$37="almindelig, fortrolig"),"1","0")
+IF(AND('2c. Dataklassifikation'!O38="x",'2c. Dataklassifikation'!$C$38="almindelig, fortrolig"),"1","0")
+IF(AND('2c. Dataklassifikation'!O39="x",'2c. Dataklassifikation'!$C$39="almindelig, fortrolig"),"1","0")
+IF(AND('2c. Dataklassifikation'!O40="x",'2c. Dataklassifikation'!$C$40="almindelig, fortrolig"),"1","0")
+IF(AND('2c. Dataklassifikation'!O41="x",'2c. Dataklassifikation'!$C$41="almindelig, fortrolig"),"1","0")
+IF(AND('2c. Dataklassifikation'!O42="x",'2c. Dataklassifikation'!$C$42="almindelig, fortrolig"),"1","0")
+IF(AND('2c. Dataklassifikation'!O43="x",'2c. Dataklassifikation'!$C$43="almindelig, fortrolig"),"1","0")
+IF(AND('2c. Dataklassifikation'!O44="x",'2c. Dataklassifikation'!$C$44="almindelig, fortrolig"),"1","0")
+IF(AND('2c. Dataklassifikation'!O45="x",'2c. Dataklassifikation'!$C$45="almindelig, fortrolig"),"1","0")
+IF(AND('2c. Dataklassifikation'!O46="x",'2c. Dataklassifikation'!$C$46="almindelig, fortrolig"),"1","0")
+IF(AND('2c. Dataklassifikation'!O47="x",'2c. Dataklassifikation'!$C$47="almindelig, fortrolig"),"1","0")
+IF(AND('2c. Dataklassifikation'!O48="x",'2c. Dataklassifikation'!$C$48="almindelig, fortrolig"),"1","0")
+IF(AND('2c. Dataklassifikation'!O49="x",'2c. Dataklassifikation'!$C$49="almindelig, fortrolig"),"1","0")
+IF(AND('2c. Dataklassifikation'!O50="x",'2c. Dataklassifikation'!$C$50="almindelig, fortrolig"),"1","0")
+IF(AND('2c. Dataklassifikation'!O51="x",'2c. Dataklassifikation'!$C$51="almindelig, fortrolig"),"1","0")</f>
        <v>0</v>
      </c>
      <c r="G14" s="103">
        <f>IF(AND('2c. Dataklassifikation'!O5="x",'2c. Dataklassifikation'!$C$5="følsom"),"1","0")
+IF(AND('2c. Dataklassifikation'!O6="x",'2c. Dataklassifikation'!$C$6="følsom"),"1","0")
+IF(AND('2c. Dataklassifikation'!O7="x",'2c. Dataklassifikation'!$C$7="følsom"),"1","0")
+IF(AND('2c. Dataklassifikation'!O8="X",'2c. Dataklassifikation'!$C$8="følsom"),"1","0")
+IF(AND('2c. Dataklassifikation'!O9="x",'2c. Dataklassifikation'!$C$9="følsom"),"1","0")
+IF(AND('2c. Dataklassifikation'!O10="x",'2c. Dataklassifikation'!$C$10="følsom"),"1","0")
+IF(AND('2c. Dataklassifikation'!O11="x",'2c. Dataklassifikation'!$C$11="følsom"),"1","0")
+IF(AND('2c. Dataklassifikation'!O12="x",'2c. Dataklassifikation'!$C$12="følsom"),"1","0")
+IF(AND('2c. Dataklassifikation'!O13="x",'2c. Dataklassifikation'!$C$13="følsom"),"1","0")
+IF(AND('2c. Dataklassifikation'!O14="x",'2c. Dataklassifikation'!$C$14="følsom"),"1","0")
+IF(AND('2c. Dataklassifikation'!O15="x",'2c. Dataklassifikation'!$C$15="følsom"),"1","0")
+IF(AND('2c. Dataklassifikation'!O16="x",'2c. Dataklassifikation'!$C$16="følsom"),"1","0")
+IF(AND('2c. Dataklassifikation'!O17="x",'2c. Dataklassifikation'!$C$17="følsom"),"1","0")
+IF(AND('2c. Dataklassifikation'!O18="x",'2c. Dataklassifikation'!$C$18="følsom"),"1","0")
+IF(AND('2c. Dataklassifikation'!O19="x",'2c. Dataklassifikation'!$C$19="følsom"),"1","0")
+IF(AND('2c. Dataklassifikation'!O20="x",'2c. Dataklassifikation'!$C$20="følsom"),"1","0")
+IF(AND('2c. Dataklassifikation'!O21="x",'2c. Dataklassifikation'!$C$21="følsom"),"1","0")
+IF(AND('2c. Dataklassifikation'!O22="x",'2c. Dataklassifikation'!$C$22="følsom"),"1","0")
+IF(AND('2c. Dataklassifikation'!O23="x",'2c. Dataklassifikation'!$C$23="følsom"),"1","0")
+IF(AND('2c. Dataklassifikation'!O24="x",'2c. Dataklassifikation'!$C$24="følsom"),"1","0")
+IF(AND('2c. Dataklassifikation'!O25="x",'2c. Dataklassifikation'!$C$25="følsom"),"1","0")
+IF(AND('2c. Dataklassifikation'!O26="x",'2c. Dataklassifikation'!$C$26="følsom"),"1","0")
+IF(AND('2c. Dataklassifikation'!O27="x",'2c. Dataklassifikation'!$C$27="følsom"),"1","0")
+IF(AND('2c. Dataklassifikation'!O28="x",'2c. Dataklassifikation'!$C$28="følsom"),"1","0")
+IF(AND('2c. Dataklassifikation'!O30="x",'2c. Dataklassifikation'!$C$30="følsom"),"1","0")
+IF(AND('2c. Dataklassifikation'!O31="x",'2c. Dataklassifikation'!$C$31="følsom"),"1","0")
+IF(AND('2c. Dataklassifikation'!O32="x",'2c. Dataklassifikation'!$C$32="følsom"),"1","0")
+IF(AND('2c. Dataklassifikation'!O33="x",'2c. Dataklassifikation'!$C$33="følsom"),"1","0")
+IF(AND('2c. Dataklassifikation'!O34="x",'2c. Dataklassifikation'!$C$34="følsom"),"1","0")
+IF(AND('2c. Dataklassifikation'!O35="x",'2c. Dataklassifikation'!$C$35="følsom"),"1","0")
+IF(AND('2c. Dataklassifikation'!O36="x",'2c. Dataklassifikation'!$C$36="følsom"),"1","0")
+IF(AND('2c. Dataklassifikation'!O37="x",'2c. Dataklassifikation'!$C$37="følsom"),"1","0")
+IF(AND('2c. Dataklassifikation'!O38="x",'2c. Dataklassifikation'!$C$38="følsom"),"1","0")
+IF(AND('2c. Dataklassifikation'!O39="x",'2c. Dataklassifikation'!$C$39="følsom"),"1","0")
+IF(AND('2c. Dataklassifikation'!O40="x",'2c. Dataklassifikation'!$C$40="følsom"),"1","0")
+IF(AND('2c. Dataklassifikation'!O41="x",'2c. Dataklassifikation'!$C$41="følsom"),"1","0")
+IF(AND('2c. Dataklassifikation'!O42="x",'2c. Dataklassifikation'!$C$42="følsom"),"1","0")
+IF(AND('2c. Dataklassifikation'!O43="x",'2c. Dataklassifikation'!$C$43="følsom"),"1","0")
+IF(AND('2c. Dataklassifikation'!O44="x",'2c. Dataklassifikation'!$C$44="følsom"),"1","0")
+IF(AND('2c. Dataklassifikation'!O45="x",'2c. Dataklassifikation'!$C$45="følsom"),"1","0")
+IF(AND('2c. Dataklassifikation'!O46="x",'2c. Dataklassifikation'!$C$46="følsom"),"1","0")
+IF(AND('2c. Dataklassifikation'!O47="x",'2c. Dataklassifikation'!$C$47="følsom"),"1","0")
+IF(AND('2c. Dataklassifikation'!O48="x",'2c. Dataklassifikation'!$C$48="følsom"),"1","0")
+IF(AND('2c. Dataklassifikation'!O49="x",'2c. Dataklassifikation'!$C$49="følsom"),"1","0")
+IF(AND('2c. Dataklassifikation'!O50="x",'2c. Dataklassifikation'!$C$50="følsom"),"1","0")
+IF(AND('2c. Dataklassifikation'!O51="x",'2c. Dataklassifikation'!$C$51="følsom"),"1","0")</f>
        <v>0</v>
      </c>
    </row>
    <row r="15" spans="1:11" ht="16.899999999999999" customHeight="1" x14ac:dyDescent="0.2">
      <c r="A15" s="436"/>
      <c r="B15" s="101" t="str">
        <f>IF('2a. Systemer'!B21=0,"",'2a. Systemer'!B21)</f>
        <v/>
      </c>
      <c r="C15" s="101" t="str">
        <f>IF(Table1[[#This Row],[Systemer]]="","",MAX(D15:E15))</f>
        <v/>
      </c>
      <c r="D15" s="101">
        <f>IFERROR((Table1[[#This Row],[alm, fortrolig2]]/Table1[[#This Row],[alm, fortrolig2]]),0)</f>
        <v>0</v>
      </c>
      <c r="E15" s="101">
        <f t="shared" si="0"/>
        <v>0</v>
      </c>
      <c r="F15" s="102">
        <f>IF(AND('2c. Dataklassifikation'!P5="x",'2c. Dataklassifikation'!$C$5="almindelig, fortrolig"),"1","0")
+IF(AND('2c. Dataklassifikation'!P6="x",'2c. Dataklassifikation'!$C$6="almindelig, fortrolig"),"1","0")
+IF(AND('2c. Dataklassifikation'!P7="x",'2c. Dataklassifikation'!$C$7="almindelig, fortrolig"),"1","0")
+IF(AND('2c. Dataklassifikation'!P8="X",'2c. Dataklassifikation'!$C$8="almindelig, fortrolig"),"1","0")
+IF(AND('2c. Dataklassifikation'!P9="x",'2c. Dataklassifikation'!$C$9="almindelig, fortrolig"),"1","0")
+IF(AND('2c. Dataklassifikation'!P10="x",'2c. Dataklassifikation'!$C$10="almindelig, fortrolig"),"1","0")
+IF(AND('2c. Dataklassifikation'!P11="x",'2c. Dataklassifikation'!$C$11="almindelig, fortrolig"),"1","0")
+IF(AND('2c. Dataklassifikation'!P12="x",'2c. Dataklassifikation'!$C$12="almindelig, fortrolig"),"1","0")
+IF(AND('2c. Dataklassifikation'!P13="x",'2c. Dataklassifikation'!$C$13="almindelig, fortrolig"),"1","0")
+IF(AND('2c. Dataklassifikation'!P14="x",'2c. Dataklassifikation'!$C$14="almindelig, fortrolig"),"1","0")
+IF(AND('2c. Dataklassifikation'!P15="x",'2c. Dataklassifikation'!$C$15="almindelig, fortrolig"),"1","0")
+IF(AND('2c. Dataklassifikation'!P16="x",'2c. Dataklassifikation'!$C$16="almindelig, fortrolig"),"1","0")
+IF(AND('2c. Dataklassifikation'!P17="x",'2c. Dataklassifikation'!$C$17="almindelig, fortrolig"),"1","0")
+IF(AND('2c. Dataklassifikation'!P18="x",'2c. Dataklassifikation'!$C$18="almindelig, fortrolig"),"1","0")
+IF(AND('2c. Dataklassifikation'!P19="x",'2c. Dataklassifikation'!$C$19="almindelig, fortrolig"),"1","0")
+IF(AND('2c. Dataklassifikation'!P20="x",'2c. Dataklassifikation'!$C$20="almindelig, fortrolig"),"1","0")
+IF(AND('2c. Dataklassifikation'!P21="x",'2c. Dataklassifikation'!$C$21="almindelig, fortrolig"),"1","0")
+IF(AND('2c. Dataklassifikation'!P22="x",'2c. Dataklassifikation'!$C$22="almindelig, fortrolig"),"1","0")
+IF(AND('2c. Dataklassifikation'!P23="x",'2c. Dataklassifikation'!$C$23="almindelig, fortrolig"),"1","0")
+IF(AND('2c. Dataklassifikation'!P24="x",'2c. Dataklassifikation'!$C$24="almindelig, fortrolig"),"1","0")
+IF(AND('2c. Dataklassifikation'!P25="x",'2c. Dataklassifikation'!$C$25="almindelig, fortrolig"),"1","0")
+IF(AND('2c. Dataklassifikation'!P26="x",'2c. Dataklassifikation'!$C$26="almindelig, fortrolig"),"1","0")
+IF(AND('2c. Dataklassifikation'!P27="x",'2c. Dataklassifikation'!$C$27="almindelig, fortrolig"),"1","0")
+IF(AND('2c. Dataklassifikation'!P28="x",'2c. Dataklassifikation'!$C$28="almindelig, fortrolig"),"1","0")
+IF(AND('2c. Dataklassifikation'!P30="x",'2c. Dataklassifikation'!$C$30="almindelig, fortrolig"),"1","0")
+IF(AND('2c. Dataklassifikation'!P31="x",'2c. Dataklassifikation'!$C$31="almindelig, fortrolig"),"1","0")
+IF(AND('2c. Dataklassifikation'!P32="x",'2c. Dataklassifikation'!$C$32="almindelig, fortrolig"),"1","0")
+IF(AND('2c. Dataklassifikation'!P33="x",'2c. Dataklassifikation'!$C$33="almindelig, fortrolig"),"1","0")
+IF(AND('2c. Dataklassifikation'!P34="x",'2c. Dataklassifikation'!$C$34="almindelig, fortrolig"),"1","0")
+IF(AND('2c. Dataklassifikation'!P35="x",'2c. Dataklassifikation'!$C$35="almindelig, fortrolig"),"1","0")
+IF(AND('2c. Dataklassifikation'!P36="x",'2c. Dataklassifikation'!$C$36="almindelig, fortrolig"),"1","0")
+IF(AND('2c. Dataklassifikation'!P37="x",'2c. Dataklassifikation'!$C$37="almindelig, fortrolig"),"1","0")
+IF(AND('2c. Dataklassifikation'!P38="x",'2c. Dataklassifikation'!$C$38="almindelig, fortrolig"),"1","0")
+IF(AND('2c. Dataklassifikation'!P39="x",'2c. Dataklassifikation'!$C$39="almindelig, fortrolig"),"1","0")
+IF(AND('2c. Dataklassifikation'!P40="x",'2c. Dataklassifikation'!$C$40="almindelig, fortrolig"),"1","0")
+IF(AND('2c. Dataklassifikation'!P41="x",'2c. Dataklassifikation'!$C$41="almindelig, fortrolig"),"1","0")
+IF(AND('2c. Dataklassifikation'!P42="x",'2c. Dataklassifikation'!$C$42="almindelig, fortrolig"),"1","0")
+IF(AND('2c. Dataklassifikation'!P43="x",'2c. Dataklassifikation'!$C$43="almindelig, fortrolig"),"1","0")
+IF(AND('2c. Dataklassifikation'!P44="x",'2c. Dataklassifikation'!$C$44="almindelig, fortrolig"),"1","0")
+IF(AND('2c. Dataklassifikation'!P45="x",'2c. Dataklassifikation'!$C$45="almindelig, fortrolig"),"1","0")
+IF(AND('2c. Dataklassifikation'!P46="x",'2c. Dataklassifikation'!$C$46="almindelig, fortrolig"),"1","0")
+IF(AND('2c. Dataklassifikation'!P47="x",'2c. Dataklassifikation'!$C$47="almindelig, fortrolig"),"1","0")
+IF(AND('2c. Dataklassifikation'!P48="x",'2c. Dataklassifikation'!$C$48="almindelig, fortrolig"),"1","0")
+IF(AND('2c. Dataklassifikation'!P49="x",'2c. Dataklassifikation'!$C$49="almindelig, fortrolig"),"1","0")
+IF(AND('2c. Dataklassifikation'!P50="x",'2c. Dataklassifikation'!$C$50="almindelig, fortrolig"),"1","0")
+IF(AND('2c. Dataklassifikation'!P51="x",'2c. Dataklassifikation'!$C$51="almindelig, fortrolig"),"1","0")</f>
        <v>0</v>
      </c>
      <c r="G15" s="103">
        <f>IF(AND('2c. Dataklassifikation'!P5="x",'2c. Dataklassifikation'!$C$5="følsom"),"1","0")
+IF(AND('2c. Dataklassifikation'!P6="x",'2c. Dataklassifikation'!$C$6="følsom"),"1","0")
+IF(AND('2c. Dataklassifikation'!P7="x",'2c. Dataklassifikation'!$C$7="følsom"),"1","0")
+IF(AND('2c. Dataklassifikation'!P8="X",'2c. Dataklassifikation'!$C$8="følsom"),"1","0")
+IF(AND('2c. Dataklassifikation'!P9="x",'2c. Dataklassifikation'!$C$9="følsom"),"1","0")
+IF(AND('2c. Dataklassifikation'!P10="x",'2c. Dataklassifikation'!$C$10="følsom"),"1","0")
+IF(AND('2c. Dataklassifikation'!P11="x",'2c. Dataklassifikation'!$C$11="følsom"),"1","0")
+IF(AND('2c. Dataklassifikation'!P12="x",'2c. Dataklassifikation'!$C$12="følsom"),"1","0")
+IF(AND('2c. Dataklassifikation'!P13="x",'2c. Dataklassifikation'!$C$13="følsom"),"1","0")
+IF(AND('2c. Dataklassifikation'!P14="x",'2c. Dataklassifikation'!$C$14="følsom"),"1","0")
+IF(AND('2c. Dataklassifikation'!P15="x",'2c. Dataklassifikation'!$C$15="følsom"),"1","0")
+IF(AND('2c. Dataklassifikation'!P16="x",'2c. Dataklassifikation'!$C$16="følsom"),"1","0")
+IF(AND('2c. Dataklassifikation'!P17="x",'2c. Dataklassifikation'!$C$17="følsom"),"1","0")
+IF(AND('2c. Dataklassifikation'!P18="x",'2c. Dataklassifikation'!$C$18="følsom"),"1","0")
+IF(AND('2c. Dataklassifikation'!P19="x",'2c. Dataklassifikation'!$C$19="følsom"),"1","0")
+IF(AND('2c. Dataklassifikation'!P20="x",'2c. Dataklassifikation'!$C$20="følsom"),"1","0")
+IF(AND('2c. Dataklassifikation'!P21="x",'2c. Dataklassifikation'!$C$21="følsom"),"1","0")
+IF(AND('2c. Dataklassifikation'!P22="x",'2c. Dataklassifikation'!$C$22="følsom"),"1","0")
+IF(AND('2c. Dataklassifikation'!P23="x",'2c. Dataklassifikation'!$C$23="følsom"),"1","0")
+IF(AND('2c. Dataklassifikation'!P24="x",'2c. Dataklassifikation'!$C$24="følsom"),"1","0")
+IF(AND('2c. Dataklassifikation'!P25="x",'2c. Dataklassifikation'!$C$25="følsom"),"1","0")
+IF(AND('2c. Dataklassifikation'!P26="x",'2c. Dataklassifikation'!$C$26="følsom"),"1","0")
+IF(AND('2c. Dataklassifikation'!P27="x",'2c. Dataklassifikation'!$C$27="følsom"),"1","0")
+IF(AND('2c. Dataklassifikation'!P28="x",'2c. Dataklassifikation'!$C$28="følsom"),"1","0")
+IF(AND('2c. Dataklassifikation'!P30="x",'2c. Dataklassifikation'!$C$30="følsom"),"1","0")
+IF(AND('2c. Dataklassifikation'!P31="x",'2c. Dataklassifikation'!$C$31="følsom"),"1","0")
+IF(AND('2c. Dataklassifikation'!P32="x",'2c. Dataklassifikation'!$C$32="følsom"),"1","0")
+IF(AND('2c. Dataklassifikation'!P33="x",'2c. Dataklassifikation'!$C$33="følsom"),"1","0")
+IF(AND('2c. Dataklassifikation'!P34="x",'2c. Dataklassifikation'!$C$34="følsom"),"1","0")
+IF(AND('2c. Dataklassifikation'!P35="x",'2c. Dataklassifikation'!$C$35="følsom"),"1","0")
+IF(AND('2c. Dataklassifikation'!P36="x",'2c. Dataklassifikation'!$C$36="følsom"),"1","0")
+IF(AND('2c. Dataklassifikation'!P37="x",'2c. Dataklassifikation'!$C$37="følsom"),"1","0")
+IF(AND('2c. Dataklassifikation'!P38="x",'2c. Dataklassifikation'!$C$38="følsom"),"1","0")
+IF(AND('2c. Dataklassifikation'!P39="x",'2c. Dataklassifikation'!$C$39="følsom"),"1","0")
+IF(AND('2c. Dataklassifikation'!P40="x",'2c. Dataklassifikation'!$C$40="følsom"),"1","0")
+IF(AND('2c. Dataklassifikation'!P41="x",'2c. Dataklassifikation'!$C$41="følsom"),"1","0")
+IF(AND('2c. Dataklassifikation'!P42="x",'2c. Dataklassifikation'!$C$42="følsom"),"1","0")
+IF(AND('2c. Dataklassifikation'!P43="x",'2c. Dataklassifikation'!$C$43="følsom"),"1","0")
+IF(AND('2c. Dataklassifikation'!P44="x",'2c. Dataklassifikation'!$C$44="følsom"),"1","0")
+IF(AND('2c. Dataklassifikation'!P45="x",'2c. Dataklassifikation'!$C$45="følsom"),"1","0")
+IF(AND('2c. Dataklassifikation'!P46="x",'2c. Dataklassifikation'!$C$46="følsom"),"1","0")
+IF(AND('2c. Dataklassifikation'!P47="x",'2c. Dataklassifikation'!$C$47="følsom"),"1","0")
+IF(AND('2c. Dataklassifikation'!P48="x",'2c. Dataklassifikation'!$C$48="følsom"),"1","0")
+IF(AND('2c. Dataklassifikation'!P49="x",'2c. Dataklassifikation'!$C$49="følsom"),"1","0")
+IF(AND('2c. Dataklassifikation'!P50="x",'2c. Dataklassifikation'!$C$50="følsom"),"1","0")
+IF(AND('2c. Dataklassifikation'!P51="x",'2c. Dataklassifikation'!$C$51="følsom"),"1","0")</f>
        <v>0</v>
      </c>
    </row>
    <row r="16" spans="1:11" ht="16.899999999999999" customHeight="1" x14ac:dyDescent="0.2">
      <c r="A16" s="436"/>
      <c r="B16" s="101" t="str">
        <f>IF('2a. Systemer'!B22=0,"",'2a. Systemer'!B22)</f>
        <v/>
      </c>
      <c r="C16" s="101" t="str">
        <f>IF(Table1[[#This Row],[Systemer]]="","",MAX(D16:E16))</f>
        <v/>
      </c>
      <c r="D16" s="101">
        <f>IFERROR((Table1[[#This Row],[alm, fortrolig2]]/Table1[[#This Row],[alm, fortrolig2]]),0)</f>
        <v>0</v>
      </c>
      <c r="E16" s="101">
        <f t="shared" si="0"/>
        <v>0</v>
      </c>
      <c r="F16" s="102">
        <f>IF(AND('2c. Dataklassifikation'!Q5="x",'2c. Dataklassifikation'!$C$5="almindelig, fortrolig"),"1","0")
+IF(AND('2c. Dataklassifikation'!Q6="x",'2c. Dataklassifikation'!$C$6="almindelig, fortrolig"),"1","0")
+IF(AND('2c. Dataklassifikation'!Q7="x",'2c. Dataklassifikation'!$C$7="almindelig, fortrolig"),"1","0")
+IF(AND('2c. Dataklassifikation'!Q8="X",'2c. Dataklassifikation'!$C$8="almindelig, fortrolig"),"1","0")
+IF(AND('2c. Dataklassifikation'!Q9="x",'2c. Dataklassifikation'!$C$9="almindelig, fortrolig"),"1","0")
+IF(AND('2c. Dataklassifikation'!Q10="x",'2c. Dataklassifikation'!$C$10="almindelig, fortrolig"),"1","0")
+IF(AND('2c. Dataklassifikation'!Q11="x",'2c. Dataklassifikation'!$C$11="almindelig, fortrolig"),"1","0")
+IF(AND('2c. Dataklassifikation'!Q12="x",'2c. Dataklassifikation'!$C$12="almindelig, fortrolig"),"1","0")
+IF(AND('2c. Dataklassifikation'!Q13="x",'2c. Dataklassifikation'!$C$13="almindelig, fortrolig"),"1","0")
+IF(AND('2c. Dataklassifikation'!Q14="x",'2c. Dataklassifikation'!$C$14="almindelig, fortrolig"),"1","0")
+IF(AND('2c. Dataklassifikation'!Q15="x",'2c. Dataklassifikation'!$C$15="almindelig, fortrolig"),"1","0")
+IF(AND('2c. Dataklassifikation'!Q16="x",'2c. Dataklassifikation'!$C$16="almindelig, fortrolig"),"1","0")
+IF(AND('2c. Dataklassifikation'!Q17="x",'2c. Dataklassifikation'!$C$17="almindelig, fortrolig"),"1","0")
+IF(AND('2c. Dataklassifikation'!Q18="x",'2c. Dataklassifikation'!$C$18="almindelig, fortrolig"),"1","0")
+IF(AND('2c. Dataklassifikation'!Q19="x",'2c. Dataklassifikation'!$C$19="almindelig, fortrolig"),"1","0")
+IF(AND('2c. Dataklassifikation'!Q20="x",'2c. Dataklassifikation'!$C$20="almindelig, fortrolig"),"1","0")
+IF(AND('2c. Dataklassifikation'!Q21="x",'2c. Dataklassifikation'!$C$21="almindelig, fortrolig"),"1","0")
+IF(AND('2c. Dataklassifikation'!Q22="x",'2c. Dataklassifikation'!$C$22="almindelig, fortrolig"),"1","0")
+IF(AND('2c. Dataklassifikation'!Q23="x",'2c. Dataklassifikation'!$C$23="almindelig, fortrolig"),"1","0")
+IF(AND('2c. Dataklassifikation'!Q24="x",'2c. Dataklassifikation'!$C$24="almindelig, fortrolig"),"1","0")
+IF(AND('2c. Dataklassifikation'!Q25="x",'2c. Dataklassifikation'!$C$25="almindelig, fortrolig"),"1","0")
+IF(AND('2c. Dataklassifikation'!Q26="x",'2c. Dataklassifikation'!$C$26="almindelig, fortrolig"),"1","0")
+IF(AND('2c. Dataklassifikation'!Q27="x",'2c. Dataklassifikation'!$C$27="almindelig, fortrolig"),"1","0")
+IF(AND('2c. Dataklassifikation'!Q28="x",'2c. Dataklassifikation'!$C$28="almindelig, fortrolig"),"1","0")
+IF(AND('2c. Dataklassifikation'!Q30="x",'2c. Dataklassifikation'!$C$30="almindelig, fortrolig"),"1","0")
+IF(AND('2c. Dataklassifikation'!Q31="x",'2c. Dataklassifikation'!$C$31="almindelig, fortrolig"),"1","0")
+IF(AND('2c. Dataklassifikation'!Q32="x",'2c. Dataklassifikation'!$C$32="almindelig, fortrolig"),"1","0")
+IF(AND('2c. Dataklassifikation'!Q33="x",'2c. Dataklassifikation'!$C$33="almindelig, fortrolig"),"1","0")
+IF(AND('2c. Dataklassifikation'!Q34="x",'2c. Dataklassifikation'!$C$34="almindelig, fortrolig"),"1","0")
+IF(AND('2c. Dataklassifikation'!Q35="x",'2c. Dataklassifikation'!$C$35="almindelig, fortrolig"),"1","0")
+IF(AND('2c. Dataklassifikation'!Q36="x",'2c. Dataklassifikation'!$C$36="almindelig, fortrolig"),"1","0")
+IF(AND('2c. Dataklassifikation'!Q37="x",'2c. Dataklassifikation'!$C$37="almindelig, fortrolig"),"1","0")
+IF(AND('2c. Dataklassifikation'!Q38="x",'2c. Dataklassifikation'!$C$38="almindelig, fortrolig"),"1","0")
+IF(AND('2c. Dataklassifikation'!Q39="x",'2c. Dataklassifikation'!$C$39="almindelig, fortrolig"),"1","0")
+IF(AND('2c. Dataklassifikation'!Q40="x",'2c. Dataklassifikation'!$C$40="almindelig, fortrolig"),"1","0")
+IF(AND('2c. Dataklassifikation'!Q41="x",'2c. Dataklassifikation'!$C$41="almindelig, fortrolig"),"1","0")
+IF(AND('2c. Dataklassifikation'!Q42="x",'2c. Dataklassifikation'!$C$42="almindelig, fortrolig"),"1","0")
+IF(AND('2c. Dataklassifikation'!Q43="x",'2c. Dataklassifikation'!$C$43="almindelig, fortrolig"),"1","0")
+IF(AND('2c. Dataklassifikation'!Q44="x",'2c. Dataklassifikation'!$C$44="almindelig, fortrolig"),"1","0")
+IF(AND('2c. Dataklassifikation'!Q45="x",'2c. Dataklassifikation'!$C$45="almindelig, fortrolig"),"1","0")
+IF(AND('2c. Dataklassifikation'!Q46="x",'2c. Dataklassifikation'!$C$46="almindelig, fortrolig"),"1","0")
+IF(AND('2c. Dataklassifikation'!Q47="x",'2c. Dataklassifikation'!$C$47="almindelig, fortrolig"),"1","0")
+IF(AND('2c. Dataklassifikation'!Q48="x",'2c. Dataklassifikation'!$C$48="almindelig, fortrolig"),"1","0")
+IF(AND('2c. Dataklassifikation'!Q49="x",'2c. Dataklassifikation'!$C$49="almindelig, fortrolig"),"1","0")
+IF(AND('2c. Dataklassifikation'!Q50="x",'2c. Dataklassifikation'!$C$50="almindelig, fortrolig"),"1","0")
+IF(AND('2c. Dataklassifikation'!Q51="x",'2c. Dataklassifikation'!$C$51="almindelig, fortrolig"),"1","0")</f>
        <v>0</v>
      </c>
      <c r="G16" s="103">
        <f>IF(AND('2c. Dataklassifikation'!Q5="x",'2c. Dataklassifikation'!$C$5="følsom"),"1","0")
+IF(AND('2c. Dataklassifikation'!Q6="x",'2c. Dataklassifikation'!$C$6="følsom"),"1","0")
+IF(AND('2c. Dataklassifikation'!Q7="x",'2c. Dataklassifikation'!$C$7="følsom"),"1","0")
+IF(AND('2c. Dataklassifikation'!Q8="X",'2c. Dataklassifikation'!$C$8="følsom"),"1","0")
+IF(AND('2c. Dataklassifikation'!Q9="x",'2c. Dataklassifikation'!$C$9="følsom"),"1","0")
+IF(AND('2c. Dataklassifikation'!Q10="x",'2c. Dataklassifikation'!$C$10="følsom"),"1","0")
+IF(AND('2c. Dataklassifikation'!Q11="x",'2c. Dataklassifikation'!$C$11="følsom"),"1","0")
+IF(AND('2c. Dataklassifikation'!Q12="x",'2c. Dataklassifikation'!$C$12="følsom"),"1","0")
+IF(AND('2c. Dataklassifikation'!Q13="x",'2c. Dataklassifikation'!$C$13="følsom"),"1","0")
+IF(AND('2c. Dataklassifikation'!Q14="x",'2c. Dataklassifikation'!$C$14="følsom"),"1","0")
+IF(AND('2c. Dataklassifikation'!Q15="x",'2c. Dataklassifikation'!$C$15="følsom"),"1","0")
+IF(AND('2c. Dataklassifikation'!Q16="x",'2c. Dataklassifikation'!$C$16="følsom"),"1","0")
+IF(AND('2c. Dataklassifikation'!Q17="x",'2c. Dataklassifikation'!$C$17="følsom"),"1","0")
+IF(AND('2c. Dataklassifikation'!Q18="x",'2c. Dataklassifikation'!$C$18="følsom"),"1","0")
+IF(AND('2c. Dataklassifikation'!Q19="x",'2c. Dataklassifikation'!$C$19="følsom"),"1","0")
+IF(AND('2c. Dataklassifikation'!Q20="x",'2c. Dataklassifikation'!$C$20="følsom"),"1","0")
+IF(AND('2c. Dataklassifikation'!Q21="x",'2c. Dataklassifikation'!$C$21="følsom"),"1","0")
+IF(AND('2c. Dataklassifikation'!Q22="x",'2c. Dataklassifikation'!$C$22="følsom"),"1","0")
+IF(AND('2c. Dataklassifikation'!Q23="x",'2c. Dataklassifikation'!$C$23="følsom"),"1","0")
+IF(AND('2c. Dataklassifikation'!Q24="x",'2c. Dataklassifikation'!$C$24="følsom"),"1","0")
+IF(AND('2c. Dataklassifikation'!Q25="x",'2c. Dataklassifikation'!$C$25="følsom"),"1","0")
+IF(AND('2c. Dataklassifikation'!Q26="x",'2c. Dataklassifikation'!$C$26="følsom"),"1","0")
+IF(AND('2c. Dataklassifikation'!Q27="x",'2c. Dataklassifikation'!$C$27="følsom"),"1","0")
+IF(AND('2c. Dataklassifikation'!Q28="x",'2c. Dataklassifikation'!$C$28="følsom"),"1","0")
+IF(AND('2c. Dataklassifikation'!Q30="x",'2c. Dataklassifikation'!$C$30="følsom"),"1","0")
+IF(AND('2c. Dataklassifikation'!Q31="x",'2c. Dataklassifikation'!$C$31="følsom"),"1","0")
+IF(AND('2c. Dataklassifikation'!Q32="x",'2c. Dataklassifikation'!$C$32="følsom"),"1","0")
+IF(AND('2c. Dataklassifikation'!Q33="x",'2c. Dataklassifikation'!$C$33="følsom"),"1","0")
+IF(AND('2c. Dataklassifikation'!Q34="x",'2c. Dataklassifikation'!$C$34="følsom"),"1","0")
+IF(AND('2c. Dataklassifikation'!Q35="x",'2c. Dataklassifikation'!$C$35="følsom"),"1","0")
+IF(AND('2c. Dataklassifikation'!Q36="x",'2c. Dataklassifikation'!$C$36="følsom"),"1","0")
+IF(AND('2c. Dataklassifikation'!Q37="x",'2c. Dataklassifikation'!$C$37="følsom"),"1","0")
+IF(AND('2c. Dataklassifikation'!Q38="x",'2c. Dataklassifikation'!$C$38="følsom"),"1","0")
+IF(AND('2c. Dataklassifikation'!Q39="x",'2c. Dataklassifikation'!$C$39="følsom"),"1","0")
+IF(AND('2c. Dataklassifikation'!Q40="x",'2c. Dataklassifikation'!$C$40="følsom"),"1","0")
+IF(AND('2c. Dataklassifikation'!Q41="x",'2c. Dataklassifikation'!$C$41="følsom"),"1","0")
+IF(AND('2c. Dataklassifikation'!Q42="x",'2c. Dataklassifikation'!$C$42="følsom"),"1","0")
+IF(AND('2c. Dataklassifikation'!Q43="x",'2c. Dataklassifikation'!$C$43="følsom"),"1","0")
+IF(AND('2c. Dataklassifikation'!Q44="x",'2c. Dataklassifikation'!$C$44="følsom"),"1","0")
+IF(AND('2c. Dataklassifikation'!Q45="x",'2c. Dataklassifikation'!$C$45="følsom"),"1","0")
+IF(AND('2c. Dataklassifikation'!Q46="x",'2c. Dataklassifikation'!$C$46="følsom"),"1","0")
+IF(AND('2c. Dataklassifikation'!Q47="x",'2c. Dataklassifikation'!$C$47="følsom"),"1","0")
+IF(AND('2c. Dataklassifikation'!Q48="x",'2c. Dataklassifikation'!$C$48="følsom"),"1","0")
+IF(AND('2c. Dataklassifikation'!Q49="x",'2c. Dataklassifikation'!$C$49="følsom"),"1","0")
+IF(AND('2c. Dataklassifikation'!Q50="x",'2c. Dataklassifikation'!$C$50="følsom"),"1","0")
+IF(AND('2c. Dataklassifikation'!Q51="x",'2c. Dataklassifikation'!$C$51="følsom"),"1","0")</f>
        <v>0</v>
      </c>
    </row>
    <row r="17" spans="1:7" ht="16.899999999999999" customHeight="1" x14ac:dyDescent="0.2">
      <c r="A17" s="436"/>
      <c r="B17" s="101" t="str">
        <f>IF('2a. Systemer'!B23=0,"",'2a. Systemer'!B23)</f>
        <v/>
      </c>
      <c r="C17" s="101" t="str">
        <f>IF(Table1[[#This Row],[Systemer]]="","",MAX(D17:E17))</f>
        <v/>
      </c>
      <c r="D17" s="101">
        <f>IFERROR((Table1[[#This Row],[alm, fortrolig2]]/Table1[[#This Row],[alm, fortrolig2]]),0)</f>
        <v>0</v>
      </c>
      <c r="E17" s="101">
        <f t="shared" si="0"/>
        <v>0</v>
      </c>
      <c r="F17" s="102">
        <f>IF(AND('2c. Dataklassifikation'!R5="x",'2c. Dataklassifikation'!$C$5="almindelig, fortrolig"),"1","0")
+IF(AND('2c. Dataklassifikation'!R6="x",'2c. Dataklassifikation'!$C$6="almindelig, fortrolig"),"1","0")
+IF(AND('2c. Dataklassifikation'!R7="x",'2c. Dataklassifikation'!$C$7="almindelig, fortrolig"),"1","0")
+IF(AND('2c. Dataklassifikation'!R8="X",'2c. Dataklassifikation'!$C$8="almindelig, fortrolig"),"1","0")
+IF(AND('2c. Dataklassifikation'!R9="x",'2c. Dataklassifikation'!$C$9="almindelig, fortrolig"),"1","0")
+IF(AND('2c. Dataklassifikation'!R10="x",'2c. Dataklassifikation'!$C$10="almindelig, fortrolig"),"1","0")
+IF(AND('2c. Dataklassifikation'!R11="x",'2c. Dataklassifikation'!$C$11="almindelig, fortrolig"),"1","0")
+IF(AND('2c. Dataklassifikation'!R12="x",'2c. Dataklassifikation'!$C$12="almindelig, fortrolig"),"1","0")
+IF(AND('2c. Dataklassifikation'!R13="x",'2c. Dataklassifikation'!$C$13="almindelig, fortrolig"),"1","0")
+IF(AND('2c. Dataklassifikation'!R14="x",'2c. Dataklassifikation'!$C$14="almindelig, fortrolig"),"1","0")
+IF(AND('2c. Dataklassifikation'!R15="x",'2c. Dataklassifikation'!$C$15="almindelig, fortrolig"),"1","0")
+IF(AND('2c. Dataklassifikation'!R16="x",'2c. Dataklassifikation'!$C$16="almindelig, fortrolig"),"1","0")
+IF(AND('2c. Dataklassifikation'!R17="x",'2c. Dataklassifikation'!$C$17="almindelig, fortrolig"),"1","0")
+IF(AND('2c. Dataklassifikation'!R18="x",'2c. Dataklassifikation'!$C$18="almindelig, fortrolig"),"1","0")
+IF(AND('2c. Dataklassifikation'!R19="x",'2c. Dataklassifikation'!$C$19="almindelig, fortrolig"),"1","0")
+IF(AND('2c. Dataklassifikation'!R20="x",'2c. Dataklassifikation'!$C$20="almindelig, fortrolig"),"1","0")
+IF(AND('2c. Dataklassifikation'!R21="x",'2c. Dataklassifikation'!$C$21="almindelig, fortrolig"),"1","0")
+IF(AND('2c. Dataklassifikation'!R22="x",'2c. Dataklassifikation'!$C$22="almindelig, fortrolig"),"1","0")
+IF(AND('2c. Dataklassifikation'!R23="x",'2c. Dataklassifikation'!$C$23="almindelig, fortrolig"),"1","0")
+IF(AND('2c. Dataklassifikation'!R24="x",'2c. Dataklassifikation'!$C$24="almindelig, fortrolig"),"1","0")
+IF(AND('2c. Dataklassifikation'!R25="x",'2c. Dataklassifikation'!$C$25="almindelig, fortrolig"),"1","0")
+IF(AND('2c. Dataklassifikation'!R26="x",'2c. Dataklassifikation'!$C$26="almindelig, fortrolig"),"1","0")
+IF(AND('2c. Dataklassifikation'!R27="x",'2c. Dataklassifikation'!$C$27="almindelig, fortrolig"),"1","0")
+IF(AND('2c. Dataklassifikation'!R28="x",'2c. Dataklassifikation'!$C$28="almindelig, fortrolig"),"1","0")
+IF(AND('2c. Dataklassifikation'!R30="x",'2c. Dataklassifikation'!$C$30="almindelig, fortrolig"),"1","0")
+IF(AND('2c. Dataklassifikation'!R31="x",'2c. Dataklassifikation'!$C$31="almindelig, fortrolig"),"1","0")
+IF(AND('2c. Dataklassifikation'!R32="x",'2c. Dataklassifikation'!$C$32="almindelig, fortrolig"),"1","0")
+IF(AND('2c. Dataklassifikation'!R33="x",'2c. Dataklassifikation'!$C$33="almindelig, fortrolig"),"1","0")
+IF(AND('2c. Dataklassifikation'!R34="x",'2c. Dataklassifikation'!$C$34="almindelig, fortrolig"),"1","0")
+IF(AND('2c. Dataklassifikation'!R35="x",'2c. Dataklassifikation'!$C$35="almindelig, fortrolig"),"1","0")
+IF(AND('2c. Dataklassifikation'!R36="x",'2c. Dataklassifikation'!$C$36="almindelig, fortrolig"),"1","0")
+IF(AND('2c. Dataklassifikation'!R37="x",'2c. Dataklassifikation'!$C$37="almindelig, fortrolig"),"1","0")
+IF(AND('2c. Dataklassifikation'!R38="x",'2c. Dataklassifikation'!$C$38="almindelig, fortrolig"),"1","0")
+IF(AND('2c. Dataklassifikation'!R39="x",'2c. Dataklassifikation'!$C$39="almindelig, fortrolig"),"1","0")
+IF(AND('2c. Dataklassifikation'!R40="x",'2c. Dataklassifikation'!$C$40="almindelig, fortrolig"),"1","0")
+IF(AND('2c. Dataklassifikation'!R41="x",'2c. Dataklassifikation'!$C$41="almindelig, fortrolig"),"1","0")
+IF(AND('2c. Dataklassifikation'!R42="x",'2c. Dataklassifikation'!$C$42="almindelig, fortrolig"),"1","0")
+IF(AND('2c. Dataklassifikation'!R43="x",'2c. Dataklassifikation'!$C$43="almindelig, fortrolig"),"1","0")
+IF(AND('2c. Dataklassifikation'!R44="x",'2c. Dataklassifikation'!$C$44="almindelig, fortrolig"),"1","0")
+IF(AND('2c. Dataklassifikation'!R45="x",'2c. Dataklassifikation'!$C$45="almindelig, fortrolig"),"1","0")
+IF(AND('2c. Dataklassifikation'!R46="x",'2c. Dataklassifikation'!$C$46="almindelig, fortrolig"),"1","0")
+IF(AND('2c. Dataklassifikation'!R47="x",'2c. Dataklassifikation'!$C$47="almindelig, fortrolig"),"1","0")
+IF(AND('2c. Dataklassifikation'!R48="x",'2c. Dataklassifikation'!$C$48="almindelig, fortrolig"),"1","0")
+IF(AND('2c. Dataklassifikation'!R49="x",'2c. Dataklassifikation'!$C$49="almindelig, fortrolig"),"1","0")
+IF(AND('2c. Dataklassifikation'!R50="x",'2c. Dataklassifikation'!$C$50="almindelig, fortrolig"),"1","0")
+IF(AND('2c. Dataklassifikation'!R51="x",'2c. Dataklassifikation'!$C$51="almindelig, fortrolig"),"1","0")</f>
        <v>0</v>
      </c>
      <c r="G17" s="103">
        <f>IF(AND('2c. Dataklassifikation'!R5="x",'2c. Dataklassifikation'!$C$5="følsom"),"1","0")
+IF(AND('2c. Dataklassifikation'!R6="x",'2c. Dataklassifikation'!$C$6="følsom"),"1","0")
+IF(AND('2c. Dataklassifikation'!R7="x",'2c. Dataklassifikation'!$C$7="følsom"),"1","0")
+IF(AND('2c. Dataklassifikation'!R8="X",'2c. Dataklassifikation'!$C$8="følsom"),"1","0")
+IF(AND('2c. Dataklassifikation'!R9="x",'2c. Dataklassifikation'!$C$9="følsom"),"1","0")
+IF(AND('2c. Dataklassifikation'!R10="x",'2c. Dataklassifikation'!$C$10="følsom"),"1","0")
+IF(AND('2c. Dataklassifikation'!R11="x",'2c. Dataklassifikation'!$C$11="følsom"),"1","0")
+IF(AND('2c. Dataklassifikation'!R12="x",'2c. Dataklassifikation'!$C$12="følsom"),"1","0")
+IF(AND('2c. Dataklassifikation'!R13="x",'2c. Dataklassifikation'!$C$13="følsom"),"1","0")
+IF(AND('2c. Dataklassifikation'!R14="x",'2c. Dataklassifikation'!$C$14="følsom"),"1","0")
+IF(AND('2c. Dataklassifikation'!R15="x",'2c. Dataklassifikation'!$C$15="følsom"),"1","0")
+IF(AND('2c. Dataklassifikation'!R16="x",'2c. Dataklassifikation'!$C$16="følsom"),"1","0")
+IF(AND('2c. Dataklassifikation'!R17="x",'2c. Dataklassifikation'!$C$17="følsom"),"1","0")
+IF(AND('2c. Dataklassifikation'!R18="x",'2c. Dataklassifikation'!$C$18="følsom"),"1","0")
+IF(AND('2c. Dataklassifikation'!R19="x",'2c. Dataklassifikation'!$C$19="følsom"),"1","0")
+IF(AND('2c. Dataklassifikation'!R20="x",'2c. Dataklassifikation'!$C$20="følsom"),"1","0")
+IF(AND('2c. Dataklassifikation'!R21="x",'2c. Dataklassifikation'!$C$21="følsom"),"1","0")
+IF(AND('2c. Dataklassifikation'!R22="x",'2c. Dataklassifikation'!$C$22="følsom"),"1","0")
+IF(AND('2c. Dataklassifikation'!R23="x",'2c. Dataklassifikation'!$C$23="følsom"),"1","0")
+IF(AND('2c. Dataklassifikation'!R24="x",'2c. Dataklassifikation'!$C$24="følsom"),"1","0")
+IF(AND('2c. Dataklassifikation'!R25="x",'2c. Dataklassifikation'!$C$25="følsom"),"1","0")
+IF(AND('2c. Dataklassifikation'!R26="x",'2c. Dataklassifikation'!$C$26="følsom"),"1","0")
+IF(AND('2c. Dataklassifikation'!R27="x",'2c. Dataklassifikation'!$C$27="følsom"),"1","0")
+IF(AND('2c. Dataklassifikation'!R28="x",'2c. Dataklassifikation'!$C$28="følsom"),"1","0")
+IF(AND('2c. Dataklassifikation'!R30="x",'2c. Dataklassifikation'!$C$30="følsom"),"1","0")
+IF(AND('2c. Dataklassifikation'!R31="x",'2c. Dataklassifikation'!$C$31="følsom"),"1","0")
+IF(AND('2c. Dataklassifikation'!R32="x",'2c. Dataklassifikation'!$C$32="følsom"),"1","0")
+IF(AND('2c. Dataklassifikation'!R33="x",'2c. Dataklassifikation'!$C$33="følsom"),"1","0")
+IF(AND('2c. Dataklassifikation'!R34="x",'2c. Dataklassifikation'!$C$34="følsom"),"1","0")
+IF(AND('2c. Dataklassifikation'!R35="x",'2c. Dataklassifikation'!$C$35="følsom"),"1","0")
+IF(AND('2c. Dataklassifikation'!R36="x",'2c. Dataklassifikation'!$C$36="følsom"),"1","0")
+IF(AND('2c. Dataklassifikation'!R37="x",'2c. Dataklassifikation'!$C$37="følsom"),"1","0")
+IF(AND('2c. Dataklassifikation'!R38="x",'2c. Dataklassifikation'!$C$38="følsom"),"1","0")
+IF(AND('2c. Dataklassifikation'!R39="x",'2c. Dataklassifikation'!$C$39="følsom"),"1","0")
+IF(AND('2c. Dataklassifikation'!R40="x",'2c. Dataklassifikation'!$C$40="følsom"),"1","0")
+IF(AND('2c. Dataklassifikation'!R41="x",'2c. Dataklassifikation'!$C$41="følsom"),"1","0")
+IF(AND('2c. Dataklassifikation'!R42="x",'2c. Dataklassifikation'!$C$42="følsom"),"1","0")
+IF(AND('2c. Dataklassifikation'!R43="x",'2c. Dataklassifikation'!$C$43="følsom"),"1","0")
+IF(AND('2c. Dataklassifikation'!R44="x",'2c. Dataklassifikation'!$C$44="følsom"),"1","0")
+IF(AND('2c. Dataklassifikation'!R45="x",'2c. Dataklassifikation'!$C$45="følsom"),"1","0")
+IF(AND('2c. Dataklassifikation'!R46="x",'2c. Dataklassifikation'!$C$46="følsom"),"1","0")
+IF(AND('2c. Dataklassifikation'!R47="x",'2c. Dataklassifikation'!$C$47="følsom"),"1","0")
+IF(AND('2c. Dataklassifikation'!R48="x",'2c. Dataklassifikation'!$C$48="følsom"),"1","0")
+IF(AND('2c. Dataklassifikation'!R49="x",'2c. Dataklassifikation'!$C$49="følsom"),"1","0")
+IF(AND('2c. Dataklassifikation'!R50="x",'2c. Dataklassifikation'!$C$50="følsom"),"1","0")
+IF(AND('2c. Dataklassifikation'!R51="x",'2c. Dataklassifikation'!$C$51="følsom"),"1","0")</f>
        <v>0</v>
      </c>
    </row>
    <row r="18" spans="1:7" ht="16.899999999999999" customHeight="1" x14ac:dyDescent="0.2">
      <c r="A18" s="436"/>
      <c r="B18" s="101" t="str">
        <f>IF('2a. Systemer'!B24=0,"",'2a. Systemer'!B24)</f>
        <v/>
      </c>
      <c r="C18" s="101" t="str">
        <f>IF(Table1[[#This Row],[Systemer]]="","",MAX(D18:E18))</f>
        <v/>
      </c>
      <c r="D18" s="101">
        <f>IFERROR((Table1[[#This Row],[alm, fortrolig2]]/Table1[[#This Row],[alm, fortrolig2]]),0)</f>
        <v>0</v>
      </c>
      <c r="E18" s="101">
        <f t="shared" si="0"/>
        <v>0</v>
      </c>
      <c r="F18" s="102">
        <f>IF(AND('2c. Dataklassifikation'!S5="x",'2c. Dataklassifikation'!$C$5="almindelig, fortrolig"),"1","0")
+IF(AND('2c. Dataklassifikation'!S6="x",'2c. Dataklassifikation'!$C$6="almindelig, fortrolig"),"1","0")
+IF(AND('2c. Dataklassifikation'!S7="x",'2c. Dataklassifikation'!$C$7="almindelig, fortrolig"),"1","0")
+IF(AND('2c. Dataklassifikation'!S8="X",'2c. Dataklassifikation'!$C$8="almindelig, fortrolig"),"1","0")
+IF(AND('2c. Dataklassifikation'!S9="x",'2c. Dataklassifikation'!$C$9="almindelig, fortrolig"),"1","0")
+IF(AND('2c. Dataklassifikation'!S10="x",'2c. Dataklassifikation'!$C$10="almindelig, fortrolig"),"1","0")
+IF(AND('2c. Dataklassifikation'!S11="x",'2c. Dataklassifikation'!$C$11="almindelig, fortrolig"),"1","0")
+IF(AND('2c. Dataklassifikation'!S12="x",'2c. Dataklassifikation'!$C$12="almindelig, fortrolig"),"1","0")
+IF(AND('2c. Dataklassifikation'!S13="x",'2c. Dataklassifikation'!$C$13="almindelig, fortrolig"),"1","0")
+IF(AND('2c. Dataklassifikation'!S14="x",'2c. Dataklassifikation'!$C$14="almindelig, fortrolig"),"1","0")
+IF(AND('2c. Dataklassifikation'!S15="x",'2c. Dataklassifikation'!$C$15="almindelig, fortrolig"),"1","0")
+IF(AND('2c. Dataklassifikation'!S16="x",'2c. Dataklassifikation'!$C$16="almindelig, fortrolig"),"1","0")
+IF(AND('2c. Dataklassifikation'!S17="x",'2c. Dataklassifikation'!$C$17="almindelig, fortrolig"),"1","0")
+IF(AND('2c. Dataklassifikation'!S18="x",'2c. Dataklassifikation'!$C$18="almindelig, fortrolig"),"1","0")
+IF(AND('2c. Dataklassifikation'!S19="x",'2c. Dataklassifikation'!$C$19="almindelig, fortrolig"),"1","0")
+IF(AND('2c. Dataklassifikation'!S20="x",'2c. Dataklassifikation'!$C$20="almindelig, fortrolig"),"1","0")
+IF(AND('2c. Dataklassifikation'!S21="x",'2c. Dataklassifikation'!$C$21="almindelig, fortrolig"),"1","0")
+IF(AND('2c. Dataklassifikation'!S22="x",'2c. Dataklassifikation'!$C$22="almindelig, fortrolig"),"1","0")
+IF(AND('2c. Dataklassifikation'!S23="x",'2c. Dataklassifikation'!$C$23="almindelig, fortrolig"),"1","0")
+IF(AND('2c. Dataklassifikation'!S24="x",'2c. Dataklassifikation'!$C$24="almindelig, fortrolig"),"1","0")
+IF(AND('2c. Dataklassifikation'!S25="x",'2c. Dataklassifikation'!$C$25="almindelig, fortrolig"),"1","0")
+IF(AND('2c. Dataklassifikation'!S26="x",'2c. Dataklassifikation'!$C$26="almindelig, fortrolig"),"1","0")
+IF(AND('2c. Dataklassifikation'!S27="x",'2c. Dataklassifikation'!$C$27="almindelig, fortrolig"),"1","0")
+IF(AND('2c. Dataklassifikation'!S28="x",'2c. Dataklassifikation'!$C$28="almindelig, fortrolig"),"1","0")
+IF(AND('2c. Dataklassifikation'!S30="x",'2c. Dataklassifikation'!$C$30="almindelig, fortrolig"),"1","0")
+IF(AND('2c. Dataklassifikation'!S31="x",'2c. Dataklassifikation'!$C$31="almindelig, fortrolig"),"1","0")
+IF(AND('2c. Dataklassifikation'!S32="x",'2c. Dataklassifikation'!$C$32="almindelig, fortrolig"),"1","0")
+IF(AND('2c. Dataklassifikation'!S33="x",'2c. Dataklassifikation'!$C$33="almindelig, fortrolig"),"1","0")
+IF(AND('2c. Dataklassifikation'!S34="x",'2c. Dataklassifikation'!$C$34="almindelig, fortrolig"),"1","0")
+IF(AND('2c. Dataklassifikation'!S35="x",'2c. Dataklassifikation'!$C$35="almindelig, fortrolig"),"1","0")
+IF(AND('2c. Dataklassifikation'!S36="x",'2c. Dataklassifikation'!$C$36="almindelig, fortrolig"),"1","0")
+IF(AND('2c. Dataklassifikation'!S37="x",'2c. Dataklassifikation'!$C$37="almindelig, fortrolig"),"1","0")
+IF(AND('2c. Dataklassifikation'!S38="x",'2c. Dataklassifikation'!$C$38="almindelig, fortrolig"),"1","0")
+IF(AND('2c. Dataklassifikation'!S39="x",'2c. Dataklassifikation'!$C$39="almindelig, fortrolig"),"1","0")
+IF(AND('2c. Dataklassifikation'!S40="x",'2c. Dataklassifikation'!$C$40="almindelig, fortrolig"),"1","0")
+IF(AND('2c. Dataklassifikation'!S41="x",'2c. Dataklassifikation'!$C$41="almindelig, fortrolig"),"1","0")
+IF(AND('2c. Dataklassifikation'!S42="x",'2c. Dataklassifikation'!$C$42="almindelig, fortrolig"),"1","0")
+IF(AND('2c. Dataklassifikation'!S43="x",'2c. Dataklassifikation'!$C$43="almindelig, fortrolig"),"1","0")
+IF(AND('2c. Dataklassifikation'!S44="x",'2c. Dataklassifikation'!$C$44="almindelig, fortrolig"),"1","0")
+IF(AND('2c. Dataklassifikation'!S45="x",'2c. Dataklassifikation'!$C$45="almindelig, fortrolig"),"1","0")
+IF(AND('2c. Dataklassifikation'!S46="x",'2c. Dataklassifikation'!$C$46="almindelig, fortrolig"),"1","0")
+IF(AND('2c. Dataklassifikation'!S47="x",'2c. Dataklassifikation'!$C$47="almindelig, fortrolig"),"1","0")
+IF(AND('2c. Dataklassifikation'!S48="x",'2c. Dataklassifikation'!$C$48="almindelig, fortrolig"),"1","0")
+IF(AND('2c. Dataklassifikation'!S49="x",'2c. Dataklassifikation'!$C$49="almindelig, fortrolig"),"1","0")
+IF(AND('2c. Dataklassifikation'!S50="x",'2c. Dataklassifikation'!$C$50="almindelig, fortrolig"),"1","0")
+IF(AND('2c. Dataklassifikation'!S51="x",'2c. Dataklassifikation'!$C$51="almindelig, fortrolig"),"1","0")</f>
        <v>0</v>
      </c>
      <c r="G18" s="103">
        <f>IF(AND('2c. Dataklassifikation'!S5="x",'2c. Dataklassifikation'!$C$5="følsom"),"1","0")
+IF(AND('2c. Dataklassifikation'!S6="x",'2c. Dataklassifikation'!$C$6="følsom"),"1","0")
+IF(AND('2c. Dataklassifikation'!S7="x",'2c. Dataklassifikation'!$C$7="følsom"),"1","0")
+IF(AND('2c. Dataklassifikation'!S8="X",'2c. Dataklassifikation'!$C$8="følsom"),"1","0")
+IF(AND('2c. Dataklassifikation'!S9="x",'2c. Dataklassifikation'!$C$9="følsom"),"1","0")
+IF(AND('2c. Dataklassifikation'!S10="x",'2c. Dataklassifikation'!$C$10="følsom"),"1","0")
+IF(AND('2c. Dataklassifikation'!S11="x",'2c. Dataklassifikation'!$C$11="følsom"),"1","0")
+IF(AND('2c. Dataklassifikation'!S12="x",'2c. Dataklassifikation'!$C$12="følsom"),"1","0")
+IF(AND('2c. Dataklassifikation'!S13="x",'2c. Dataklassifikation'!$C$13="følsom"),"1","0")
+IF(AND('2c. Dataklassifikation'!S14="x",'2c. Dataklassifikation'!$C$14="følsom"),"1","0")
+IF(AND('2c. Dataklassifikation'!S15="x",'2c. Dataklassifikation'!$C$15="følsom"),"1","0")
+IF(AND('2c. Dataklassifikation'!S16="x",'2c. Dataklassifikation'!$C$16="følsom"),"1","0")
+IF(AND('2c. Dataklassifikation'!S17="x",'2c. Dataklassifikation'!$C$17="følsom"),"1","0")
+IF(AND('2c. Dataklassifikation'!S18="x",'2c. Dataklassifikation'!$C$18="følsom"),"1","0")
+IF(AND('2c. Dataklassifikation'!S19="x",'2c. Dataklassifikation'!$C$19="følsom"),"1","0")
+IF(AND('2c. Dataklassifikation'!S20="x",'2c. Dataklassifikation'!$C$20="følsom"),"1","0")
+IF(AND('2c. Dataklassifikation'!S21="x",'2c. Dataklassifikation'!$C$21="følsom"),"1","0")
+IF(AND('2c. Dataklassifikation'!S22="x",'2c. Dataklassifikation'!$C$22="følsom"),"1","0")
+IF(AND('2c. Dataklassifikation'!S23="x",'2c. Dataklassifikation'!$C$23="følsom"),"1","0")
+IF(AND('2c. Dataklassifikation'!S24="x",'2c. Dataklassifikation'!$C$24="følsom"),"1","0")
+IF(AND('2c. Dataklassifikation'!S25="x",'2c. Dataklassifikation'!$C$25="følsom"),"1","0")
+IF(AND('2c. Dataklassifikation'!S26="x",'2c. Dataklassifikation'!$C$26="følsom"),"1","0")
+IF(AND('2c. Dataklassifikation'!S27="x",'2c. Dataklassifikation'!$C$27="følsom"),"1","0")
+IF(AND('2c. Dataklassifikation'!S28="x",'2c. Dataklassifikation'!$C$28="følsom"),"1","0")
+IF(AND('2c. Dataklassifikation'!S30="x",'2c. Dataklassifikation'!$C$30="følsom"),"1","0")
+IF(AND('2c. Dataklassifikation'!S31="x",'2c. Dataklassifikation'!$C$31="følsom"),"1","0")
+IF(AND('2c. Dataklassifikation'!S32="x",'2c. Dataklassifikation'!$C$32="følsom"),"1","0")
+IF(AND('2c. Dataklassifikation'!S33="x",'2c. Dataklassifikation'!$C$33="følsom"),"1","0")
+IF(AND('2c. Dataklassifikation'!S34="x",'2c. Dataklassifikation'!$C$34="følsom"),"1","0")
+IF(AND('2c. Dataklassifikation'!S35="x",'2c. Dataklassifikation'!$C$35="følsom"),"1","0")
+IF(AND('2c. Dataklassifikation'!S36="x",'2c. Dataklassifikation'!$C$36="følsom"),"1","0")
+IF(AND('2c. Dataklassifikation'!S37="x",'2c. Dataklassifikation'!$C$37="følsom"),"1","0")
+IF(AND('2c. Dataklassifikation'!S38="x",'2c. Dataklassifikation'!$C$38="følsom"),"1","0")
+IF(AND('2c. Dataklassifikation'!S39="x",'2c. Dataklassifikation'!$C$39="følsom"),"1","0")
+IF(AND('2c. Dataklassifikation'!S40="x",'2c. Dataklassifikation'!$C$40="følsom"),"1","0")
+IF(AND('2c. Dataklassifikation'!S41="x",'2c. Dataklassifikation'!$C$41="følsom"),"1","0")
+IF(AND('2c. Dataklassifikation'!S42="x",'2c. Dataklassifikation'!$C$42="følsom"),"1","0")
+IF(AND('2c. Dataklassifikation'!S43="x",'2c. Dataklassifikation'!$C$43="følsom"),"1","0")
+IF(AND('2c. Dataklassifikation'!S44="x",'2c. Dataklassifikation'!$C$44="følsom"),"1","0")
+IF(AND('2c. Dataklassifikation'!S45="x",'2c. Dataklassifikation'!$C$45="følsom"),"1","0")
+IF(AND('2c. Dataklassifikation'!S46="x",'2c. Dataklassifikation'!$C$46="følsom"),"1","0")
+IF(AND('2c. Dataklassifikation'!S47="x",'2c. Dataklassifikation'!$C$47="følsom"),"1","0")
+IF(AND('2c. Dataklassifikation'!S48="x",'2c. Dataklassifikation'!$C$48="følsom"),"1","0")
+IF(AND('2c. Dataklassifikation'!S49="x",'2c. Dataklassifikation'!$C$49="følsom"),"1","0")
+IF(AND('2c. Dataklassifikation'!S50="x",'2c. Dataklassifikation'!$C$50="følsom"),"1","0")
+IF(AND('2c. Dataklassifikation'!S51="x",'2c. Dataklassifikation'!$C$51="følsom"),"1","0")</f>
        <v>0</v>
      </c>
    </row>
    <row r="19" spans="1:7" ht="16.899999999999999" customHeight="1" x14ac:dyDescent="0.2">
      <c r="A19" s="436"/>
      <c r="B19" s="101" t="str">
        <f>IF('2a. Systemer'!B25=0,"",'2a. Systemer'!B25)</f>
        <v/>
      </c>
      <c r="C19" s="101" t="str">
        <f>IF(Table1[[#This Row],[Systemer]]="","",MAX(D19:E19))</f>
        <v/>
      </c>
      <c r="D19" s="101">
        <f>IFERROR((Table1[[#This Row],[alm, fortrolig2]]/Table1[[#This Row],[alm, fortrolig2]]),0)</f>
        <v>0</v>
      </c>
      <c r="E19" s="101">
        <f t="shared" si="0"/>
        <v>0</v>
      </c>
      <c r="F19" s="102">
        <f>IF(AND('2c. Dataklassifikation'!T5="x",'2c. Dataklassifikation'!$C$5="almindelig, fortrolig"),"1","0")
+IF(AND('2c. Dataklassifikation'!T6="x",'2c. Dataklassifikation'!$C$6="almindelig, fortrolig"),"1","0")
+IF(AND('2c. Dataklassifikation'!T7="x",'2c. Dataklassifikation'!$C$7="almindelig, fortrolig"),"1","0")
+IF(AND('2c. Dataklassifikation'!T8="X",'2c. Dataklassifikation'!$C$8="almindelig, fortrolig"),"1","0")
+IF(AND('2c. Dataklassifikation'!T9="x",'2c. Dataklassifikation'!$C$9="almindelig, fortrolig"),"1","0")
+IF(AND('2c. Dataklassifikation'!T10="x",'2c. Dataklassifikation'!$C$10="almindelig, fortrolig"),"1","0")
+IF(AND('2c. Dataklassifikation'!T11="x",'2c. Dataklassifikation'!$C$11="almindelig, fortrolig"),"1","0")
+IF(AND('2c. Dataklassifikation'!T12="x",'2c. Dataklassifikation'!$C$12="almindelig, fortrolig"),"1","0")
+IF(AND('2c. Dataklassifikation'!T13="x",'2c. Dataklassifikation'!$C$13="almindelig, fortrolig"),"1","0")
+IF(AND('2c. Dataklassifikation'!T14="x",'2c. Dataklassifikation'!$C$14="almindelig, fortrolig"),"1","0")
+IF(AND('2c. Dataklassifikation'!T15="x",'2c. Dataklassifikation'!$C$15="almindelig, fortrolig"),"1","0")
+IF(AND('2c. Dataklassifikation'!T16="x",'2c. Dataklassifikation'!$C$16="almindelig, fortrolig"),"1","0")
+IF(AND('2c. Dataklassifikation'!T17="x",'2c. Dataklassifikation'!$C$17="almindelig, fortrolig"),"1","0")
+IF(AND('2c. Dataklassifikation'!T18="x",'2c. Dataklassifikation'!$C$18="almindelig, fortrolig"),"1","0")
+IF(AND('2c. Dataklassifikation'!T19="x",'2c. Dataklassifikation'!$C$19="almindelig, fortrolig"),"1","0")
+IF(AND('2c. Dataklassifikation'!T20="x",'2c. Dataklassifikation'!$C$20="almindelig, fortrolig"),"1","0")
+IF(AND('2c. Dataklassifikation'!T21="x",'2c. Dataklassifikation'!$C$21="almindelig, fortrolig"),"1","0")
+IF(AND('2c. Dataklassifikation'!T22="x",'2c. Dataklassifikation'!$C$22="almindelig, fortrolig"),"1","0")
+IF(AND('2c. Dataklassifikation'!T23="x",'2c. Dataklassifikation'!$C$23="almindelig, fortrolig"),"1","0")
+IF(AND('2c. Dataklassifikation'!T24="x",'2c. Dataklassifikation'!$C$24="almindelig, fortrolig"),"1","0")
+IF(AND('2c. Dataklassifikation'!T25="x",'2c. Dataklassifikation'!$C$25="almindelig, fortrolig"),"1","0")
+IF(AND('2c. Dataklassifikation'!T26="x",'2c. Dataklassifikation'!$C$26="almindelig, fortrolig"),"1","0")
+IF(AND('2c. Dataklassifikation'!T27="x",'2c. Dataklassifikation'!$C$27="almindelig, fortrolig"),"1","0")
+IF(AND('2c. Dataklassifikation'!T28="x",'2c. Dataklassifikation'!$C$28="almindelig, fortrolig"),"1","0")
+IF(AND('2c. Dataklassifikation'!T30="x",'2c. Dataklassifikation'!$C$30="almindelig, fortrolig"),"1","0")
+IF(AND('2c. Dataklassifikation'!T31="x",'2c. Dataklassifikation'!$C$31="almindelig, fortrolig"),"1","0")
+IF(AND('2c. Dataklassifikation'!T32="x",'2c. Dataklassifikation'!$C$32="almindelig, fortrolig"),"1","0")
+IF(AND('2c. Dataklassifikation'!T33="x",'2c. Dataklassifikation'!$C$33="almindelig, fortrolig"),"1","0")
+IF(AND('2c. Dataklassifikation'!T34="x",'2c. Dataklassifikation'!$C$34="almindelig, fortrolig"),"1","0")
+IF(AND('2c. Dataklassifikation'!T35="x",'2c. Dataklassifikation'!$C$35="almindelig, fortrolig"),"1","0")
+IF(AND('2c. Dataklassifikation'!T36="x",'2c. Dataklassifikation'!$C$36="almindelig, fortrolig"),"1","0")
+IF(AND('2c. Dataklassifikation'!T37="x",'2c. Dataklassifikation'!$C$37="almindelig, fortrolig"),"1","0")
+IF(AND('2c. Dataklassifikation'!T38="x",'2c. Dataklassifikation'!$C$38="almindelig, fortrolig"),"1","0")
+IF(AND('2c. Dataklassifikation'!T39="x",'2c. Dataklassifikation'!$C$39="almindelig, fortrolig"),"1","0")
+IF(AND('2c. Dataklassifikation'!T40="x",'2c. Dataklassifikation'!$C$40="almindelig, fortrolig"),"1","0")
+IF(AND('2c. Dataklassifikation'!T41="x",'2c. Dataklassifikation'!$C$41="almindelig, fortrolig"),"1","0")
+IF(AND('2c. Dataklassifikation'!T42="x",'2c. Dataklassifikation'!$C$42="almindelig, fortrolig"),"1","0")
+IF(AND('2c. Dataklassifikation'!T43="x",'2c. Dataklassifikation'!$C$43="almindelig, fortrolig"),"1","0")
+IF(AND('2c. Dataklassifikation'!T44="x",'2c. Dataklassifikation'!$C$44="almindelig, fortrolig"),"1","0")
+IF(AND('2c. Dataklassifikation'!T45="x",'2c. Dataklassifikation'!$C$45="almindelig, fortrolig"),"1","0")
+IF(AND('2c. Dataklassifikation'!T46="x",'2c. Dataklassifikation'!$C$46="almindelig, fortrolig"),"1","0")
+IF(AND('2c. Dataklassifikation'!T47="x",'2c. Dataklassifikation'!$C$47="almindelig, fortrolig"),"1","0")
+IF(AND('2c. Dataklassifikation'!T48="x",'2c. Dataklassifikation'!$C$48="almindelig, fortrolig"),"1","0")
+IF(AND('2c. Dataklassifikation'!T49="x",'2c. Dataklassifikation'!$C$49="almindelig, fortrolig"),"1","0")
+IF(AND('2c. Dataklassifikation'!T50="x",'2c. Dataklassifikation'!$C$50="almindelig, fortrolig"),"1","0")
+IF(AND('2c. Dataklassifikation'!T51="x",'2c. Dataklassifikation'!$C$51="almindelig, fortrolig"),"1","0")</f>
        <v>0</v>
      </c>
      <c r="G19" s="103">
        <f>IF(AND('2c. Dataklassifikation'!T5="x",'2c. Dataklassifikation'!$C$5="følsom"),"1","0")
+IF(AND('2c. Dataklassifikation'!T6="x",'2c. Dataklassifikation'!$C$6="følsom"),"1","0")
+IF(AND('2c. Dataklassifikation'!T7="x",'2c. Dataklassifikation'!$C$7="følsom"),"1","0")
+IF(AND('2c. Dataklassifikation'!T8="X",'2c. Dataklassifikation'!$C$8="følsom"),"1","0")
+IF(AND('2c. Dataklassifikation'!T9="x",'2c. Dataklassifikation'!$C$9="følsom"),"1","0")
+IF(AND('2c. Dataklassifikation'!T10="x",'2c. Dataklassifikation'!$C$10="følsom"),"1","0")
+IF(AND('2c. Dataklassifikation'!T11="x",'2c. Dataklassifikation'!$C$11="følsom"),"1","0")
+IF(AND('2c. Dataklassifikation'!T12="x",'2c. Dataklassifikation'!$C$12="følsom"),"1","0")
+IF(AND('2c. Dataklassifikation'!T13="x",'2c. Dataklassifikation'!$C$13="følsom"),"1","0")
+IF(AND('2c. Dataklassifikation'!T14="x",'2c. Dataklassifikation'!$C$14="følsom"),"1","0")
+IF(AND('2c. Dataklassifikation'!T15="x",'2c. Dataklassifikation'!$C$15="følsom"),"1","0")
+IF(AND('2c. Dataklassifikation'!T16="x",'2c. Dataklassifikation'!$C$16="følsom"),"1","0")
+IF(AND('2c. Dataklassifikation'!T17="x",'2c. Dataklassifikation'!$C$17="følsom"),"1","0")
+IF(AND('2c. Dataklassifikation'!T18="x",'2c. Dataklassifikation'!$C$18="følsom"),"1","0")
+IF(AND('2c. Dataklassifikation'!T19="x",'2c. Dataklassifikation'!$C$19="følsom"),"1","0")
+IF(AND('2c. Dataklassifikation'!T20="x",'2c. Dataklassifikation'!$C$20="følsom"),"1","0")
+IF(AND('2c. Dataklassifikation'!T21="x",'2c. Dataklassifikation'!$C$21="følsom"),"1","0")
+IF(AND('2c. Dataklassifikation'!T22="x",'2c. Dataklassifikation'!$C$22="følsom"),"1","0")
+IF(AND('2c. Dataklassifikation'!T23="x",'2c. Dataklassifikation'!$C$23="følsom"),"1","0")
+IF(AND('2c. Dataklassifikation'!T24="x",'2c. Dataklassifikation'!$C$24="følsom"),"1","0")
+IF(AND('2c. Dataklassifikation'!T25="x",'2c. Dataklassifikation'!$C$25="følsom"),"1","0")
+IF(AND('2c. Dataklassifikation'!T26="x",'2c. Dataklassifikation'!$C$26="følsom"),"1","0")
+IF(AND('2c. Dataklassifikation'!T27="x",'2c. Dataklassifikation'!$C$27="følsom"),"1","0")
+IF(AND('2c. Dataklassifikation'!T28="x",'2c. Dataklassifikation'!$C$28="følsom"),"1","0")
+IF(AND('2c. Dataklassifikation'!T30="x",'2c. Dataklassifikation'!$C$30="følsom"),"1","0")
+IF(AND('2c. Dataklassifikation'!T31="x",'2c. Dataklassifikation'!$C$31="følsom"),"1","0")
+IF(AND('2c. Dataklassifikation'!T32="x",'2c. Dataklassifikation'!$C$32="følsom"),"1","0")
+IF(AND('2c. Dataklassifikation'!T33="x",'2c. Dataklassifikation'!$C$33="følsom"),"1","0")
+IF(AND('2c. Dataklassifikation'!T34="x",'2c. Dataklassifikation'!$C$34="følsom"),"1","0")
+IF(AND('2c. Dataklassifikation'!T35="x",'2c. Dataklassifikation'!$C$35="følsom"),"1","0")
+IF(AND('2c. Dataklassifikation'!T36="x",'2c. Dataklassifikation'!$C$36="følsom"),"1","0")
+IF(AND('2c. Dataklassifikation'!T37="x",'2c. Dataklassifikation'!$C$37="følsom"),"1","0")
+IF(AND('2c. Dataklassifikation'!T38="x",'2c. Dataklassifikation'!$C$38="følsom"),"1","0")
+IF(AND('2c. Dataklassifikation'!T39="x",'2c. Dataklassifikation'!$C$39="følsom"),"1","0")
+IF(AND('2c. Dataklassifikation'!T40="x",'2c. Dataklassifikation'!$C$40="følsom"),"1","0")
+IF(AND('2c. Dataklassifikation'!T41="x",'2c. Dataklassifikation'!$C$41="følsom"),"1","0")
+IF(AND('2c. Dataklassifikation'!T42="x",'2c. Dataklassifikation'!$C$42="følsom"),"1","0")
+IF(AND('2c. Dataklassifikation'!T43="x",'2c. Dataklassifikation'!$C$43="følsom"),"1","0")
+IF(AND('2c. Dataklassifikation'!T44="x",'2c. Dataklassifikation'!$C$44="følsom"),"1","0")
+IF(AND('2c. Dataklassifikation'!T45="x",'2c. Dataklassifikation'!$C$45="følsom"),"1","0")
+IF(AND('2c. Dataklassifikation'!T46="x",'2c. Dataklassifikation'!$C$46="følsom"),"1","0")
+IF(AND('2c. Dataklassifikation'!T47="x",'2c. Dataklassifikation'!$C$47="følsom"),"1","0")
+IF(AND('2c. Dataklassifikation'!T48="x",'2c. Dataklassifikation'!$C$48="følsom"),"1","0")
+IF(AND('2c. Dataklassifikation'!T49="x",'2c. Dataklassifikation'!$C$49="følsom"),"1","0")
+IF(AND('2c. Dataklassifikation'!T50="x",'2c. Dataklassifikation'!$C$50="følsom"),"1","0")
+IF(AND('2c. Dataklassifikation'!T51="x",'2c. Dataklassifikation'!$C$51="følsom"),"1","0")</f>
        <v>0</v>
      </c>
    </row>
    <row r="20" spans="1:7" ht="16.899999999999999" customHeight="1" x14ac:dyDescent="0.2">
      <c r="A20" s="436"/>
      <c r="B20" s="101" t="str">
        <f>IF('2a. Systemer'!B26=0,"",'2a. Systemer'!B26)</f>
        <v/>
      </c>
      <c r="C20" s="101" t="str">
        <f>IF(Table1[[#This Row],[Systemer]]="","",MAX(D20:E20))</f>
        <v/>
      </c>
      <c r="D20" s="101">
        <f>IFERROR((Table1[[#This Row],[alm, fortrolig2]]/Table1[[#This Row],[alm, fortrolig2]]),0)</f>
        <v>0</v>
      </c>
      <c r="E20" s="101">
        <f t="shared" si="0"/>
        <v>0</v>
      </c>
      <c r="F20" s="102">
        <f>IF(AND('2c. Dataklassifikation'!U5="x",'2c. Dataklassifikation'!$C$5="almindelig, fortrolig"),"1","0")
+IF(AND('2c. Dataklassifikation'!U6="x",'2c. Dataklassifikation'!$C$6="almindelig, fortrolig"),"1","0")
+IF(AND('2c. Dataklassifikation'!U7="x",'2c. Dataklassifikation'!$C$7="almindelig, fortrolig"),"1","0")
+IF(AND('2c. Dataklassifikation'!U8="X",'2c. Dataklassifikation'!$C$8="almindelig, fortrolig"),"1","0")
+IF(AND('2c. Dataklassifikation'!U9="x",'2c. Dataklassifikation'!$C$9="almindelig, fortrolig"),"1","0")
+IF(AND('2c. Dataklassifikation'!U10="x",'2c. Dataklassifikation'!$C$10="almindelig, fortrolig"),"1","0")
+IF(AND('2c. Dataklassifikation'!U11="x",'2c. Dataklassifikation'!$C$11="almindelig, fortrolig"),"1","0")
+IF(AND('2c. Dataklassifikation'!U12="x",'2c. Dataklassifikation'!$C$12="almindelig, fortrolig"),"1","0")
+IF(AND('2c. Dataklassifikation'!U13="x",'2c. Dataklassifikation'!$C$13="almindelig, fortrolig"),"1","0")
+IF(AND('2c. Dataklassifikation'!U14="x",'2c. Dataklassifikation'!$C$14="almindelig, fortrolig"),"1","0")
+IF(AND('2c. Dataklassifikation'!U15="x",'2c. Dataklassifikation'!$C$15="almindelig, fortrolig"),"1","0")
+IF(AND('2c. Dataklassifikation'!U16="x",'2c. Dataklassifikation'!$C$16="almindelig, fortrolig"),"1","0")
+IF(AND('2c. Dataklassifikation'!U17="x",'2c. Dataklassifikation'!$C$17="almindelig, fortrolig"),"1","0")
+IF(AND('2c. Dataklassifikation'!U18="x",'2c. Dataklassifikation'!$C$18="almindelig, fortrolig"),"1","0")
+IF(AND('2c. Dataklassifikation'!U19="x",'2c. Dataklassifikation'!$C$19="almindelig, fortrolig"),"1","0")
+IF(AND('2c. Dataklassifikation'!U20="x",'2c. Dataklassifikation'!$C$20="almindelig, fortrolig"),"1","0")
+IF(AND('2c. Dataklassifikation'!U21="x",'2c. Dataklassifikation'!$C$21="almindelig, fortrolig"),"1","0")
+IF(AND('2c. Dataklassifikation'!U22="x",'2c. Dataklassifikation'!$C$22="almindelig, fortrolig"),"1","0")
+IF(AND('2c. Dataklassifikation'!U23="x",'2c. Dataklassifikation'!$C$23="almindelig, fortrolig"),"1","0")
+IF(AND('2c. Dataklassifikation'!U24="x",'2c. Dataklassifikation'!$C$24="almindelig, fortrolig"),"1","0")
+IF(AND('2c. Dataklassifikation'!U25="x",'2c. Dataklassifikation'!$C$25="almindelig, fortrolig"),"1","0")
+IF(AND('2c. Dataklassifikation'!U26="x",'2c. Dataklassifikation'!$C$26="almindelig, fortrolig"),"1","0")
+IF(AND('2c. Dataklassifikation'!U27="x",'2c. Dataklassifikation'!$C$27="almindelig, fortrolig"),"1","0")
+IF(AND('2c. Dataklassifikation'!U28="x",'2c. Dataklassifikation'!$C$28="almindelig, fortrolig"),"1","0")
+IF(AND('2c. Dataklassifikation'!U30="x",'2c. Dataklassifikation'!$C$30="almindelig, fortrolig"),"1","0")
+IF(AND('2c. Dataklassifikation'!U31="x",'2c. Dataklassifikation'!$C$31="almindelig, fortrolig"),"1","0")
+IF(AND('2c. Dataklassifikation'!U32="x",'2c. Dataklassifikation'!$C$32="almindelig, fortrolig"),"1","0")
+IF(AND('2c. Dataklassifikation'!U33="x",'2c. Dataklassifikation'!$C$33="almindelig, fortrolig"),"1","0")
+IF(AND('2c. Dataklassifikation'!U34="x",'2c. Dataklassifikation'!$C$34="almindelig, fortrolig"),"1","0")
+IF(AND('2c. Dataklassifikation'!U35="x",'2c. Dataklassifikation'!$C$35="almindelig, fortrolig"),"1","0")
+IF(AND('2c. Dataklassifikation'!U36="x",'2c. Dataklassifikation'!$C$36="almindelig, fortrolig"),"1","0")
+IF(AND('2c. Dataklassifikation'!U37="x",'2c. Dataklassifikation'!$C$37="almindelig, fortrolig"),"1","0")
+IF(AND('2c. Dataklassifikation'!U38="x",'2c. Dataklassifikation'!$C$38="almindelig, fortrolig"),"1","0")
+IF(AND('2c. Dataklassifikation'!U39="x",'2c. Dataklassifikation'!$C$39="almindelig, fortrolig"),"1","0")
+IF(AND('2c. Dataklassifikation'!U40="x",'2c. Dataklassifikation'!$C$40="almindelig, fortrolig"),"1","0")
+IF(AND('2c. Dataklassifikation'!U41="x",'2c. Dataklassifikation'!$C$41="almindelig, fortrolig"),"1","0")
+IF(AND('2c. Dataklassifikation'!U42="x",'2c. Dataklassifikation'!$C$42="almindelig, fortrolig"),"1","0")
+IF(AND('2c. Dataklassifikation'!U43="x",'2c. Dataklassifikation'!$C$43="almindelig, fortrolig"),"1","0")
+IF(AND('2c. Dataklassifikation'!U44="x",'2c. Dataklassifikation'!$C$44="almindelig, fortrolig"),"1","0")
+IF(AND('2c. Dataklassifikation'!U45="x",'2c. Dataklassifikation'!$C$45="almindelig, fortrolig"),"1","0")
+IF(AND('2c. Dataklassifikation'!U46="x",'2c. Dataklassifikation'!$C$46="almindelig, fortrolig"),"1","0")
+IF(AND('2c. Dataklassifikation'!U47="x",'2c. Dataklassifikation'!$C$47="almindelig, fortrolig"),"1","0")
+IF(AND('2c. Dataklassifikation'!U48="x",'2c. Dataklassifikation'!$C$48="almindelig, fortrolig"),"1","0")
+IF(AND('2c. Dataklassifikation'!U49="x",'2c. Dataklassifikation'!$C$49="almindelig, fortrolig"),"1","0")
+IF(AND('2c. Dataklassifikation'!U50="x",'2c. Dataklassifikation'!$C$50="almindelig, fortrolig"),"1","0")
+IF(AND('2c. Dataklassifikation'!U51="x",'2c. Dataklassifikation'!$C$51="almindelig, fortrolig"),"1","0")</f>
        <v>0</v>
      </c>
      <c r="G20" s="103">
        <f>IF(AND('2c. Dataklassifikation'!U5="x",'2c. Dataklassifikation'!$C$5="følsom"),"1","0")
+IF(AND('2c. Dataklassifikation'!U6="x",'2c. Dataklassifikation'!$C$6="følsom"),"1","0")
+IF(AND('2c. Dataklassifikation'!U7="x",'2c. Dataklassifikation'!$C$7="følsom"),"1","0")
+IF(AND('2c. Dataklassifikation'!U8="X",'2c. Dataklassifikation'!$C$8="følsom"),"1","0")
+IF(AND('2c. Dataklassifikation'!U9="x",'2c. Dataklassifikation'!$C$9="følsom"),"1","0")
+IF(AND('2c. Dataklassifikation'!U10="x",'2c. Dataklassifikation'!$C$10="følsom"),"1","0")
+IF(AND('2c. Dataklassifikation'!U11="x",'2c. Dataklassifikation'!$C$11="følsom"),"1","0")
+IF(AND('2c. Dataklassifikation'!U12="x",'2c. Dataklassifikation'!$C$12="følsom"),"1","0")
+IF(AND('2c. Dataklassifikation'!U13="x",'2c. Dataklassifikation'!$C$13="følsom"),"1","0")
+IF(AND('2c. Dataklassifikation'!U14="x",'2c. Dataklassifikation'!$C$14="følsom"),"1","0")
+IF(AND('2c. Dataklassifikation'!U15="x",'2c. Dataklassifikation'!$C$15="følsom"),"1","0")
+IF(AND('2c. Dataklassifikation'!U16="x",'2c. Dataklassifikation'!$C$16="følsom"),"1","0")
+IF(AND('2c. Dataklassifikation'!U17="x",'2c. Dataklassifikation'!$C$17="følsom"),"1","0")
+IF(AND('2c. Dataklassifikation'!U18="x",'2c. Dataklassifikation'!$C$18="følsom"),"1","0")
+IF(AND('2c. Dataklassifikation'!U19="x",'2c. Dataklassifikation'!$C$19="følsom"),"1","0")
+IF(AND('2c. Dataklassifikation'!U20="x",'2c. Dataklassifikation'!$C$20="følsom"),"1","0")
+IF(AND('2c. Dataklassifikation'!U21="x",'2c. Dataklassifikation'!$C$21="følsom"),"1","0")
+IF(AND('2c. Dataklassifikation'!U22="x",'2c. Dataklassifikation'!$C$22="følsom"),"1","0")
+IF(AND('2c. Dataklassifikation'!U23="x",'2c. Dataklassifikation'!$C$23="følsom"),"1","0")
+IF(AND('2c. Dataklassifikation'!U24="x",'2c. Dataklassifikation'!$C$24="følsom"),"1","0")
+IF(AND('2c. Dataklassifikation'!U25="x",'2c. Dataklassifikation'!$C$25="følsom"),"1","0")
+IF(AND('2c. Dataklassifikation'!U26="x",'2c. Dataklassifikation'!$C$26="følsom"),"1","0")
+IF(AND('2c. Dataklassifikation'!U27="x",'2c. Dataklassifikation'!$C$27="følsom"),"1","0")
+IF(AND('2c. Dataklassifikation'!U28="x",'2c. Dataklassifikation'!$C$28="følsom"),"1","0")
+IF(AND('2c. Dataklassifikation'!U30="x",'2c. Dataklassifikation'!$C$30="følsom"),"1","0")
+IF(AND('2c. Dataklassifikation'!U31="x",'2c. Dataklassifikation'!$C$31="følsom"),"1","0")
+IF(AND('2c. Dataklassifikation'!U32="x",'2c. Dataklassifikation'!$C$32="følsom"),"1","0")
+IF(AND('2c. Dataklassifikation'!U33="x",'2c. Dataklassifikation'!$C$33="følsom"),"1","0")
+IF(AND('2c. Dataklassifikation'!U34="x",'2c. Dataklassifikation'!$C$34="følsom"),"1","0")
+IF(AND('2c. Dataklassifikation'!U35="x",'2c. Dataklassifikation'!$C$35="følsom"),"1","0")
+IF(AND('2c. Dataklassifikation'!U36="x",'2c. Dataklassifikation'!$C$36="følsom"),"1","0")
+IF(AND('2c. Dataklassifikation'!U37="x",'2c. Dataklassifikation'!$C$37="følsom"),"1","0")
+IF(AND('2c. Dataklassifikation'!U38="x",'2c. Dataklassifikation'!$C$38="følsom"),"1","0")
+IF(AND('2c. Dataklassifikation'!U39="x",'2c. Dataklassifikation'!$C$39="følsom"),"1","0")
+IF(AND('2c. Dataklassifikation'!U40="x",'2c. Dataklassifikation'!$C$40="følsom"),"1","0")
+IF(AND('2c. Dataklassifikation'!U41="x",'2c. Dataklassifikation'!$C$41="følsom"),"1","0")
+IF(AND('2c. Dataklassifikation'!U42="x",'2c. Dataklassifikation'!$C$42="følsom"),"1","0")
+IF(AND('2c. Dataklassifikation'!U43="x",'2c. Dataklassifikation'!$C$43="følsom"),"1","0")
+IF(AND('2c. Dataklassifikation'!U44="x",'2c. Dataklassifikation'!$C$44="følsom"),"1","0")
+IF(AND('2c. Dataklassifikation'!U45="x",'2c. Dataklassifikation'!$C$45="følsom"),"1","0")
+IF(AND('2c. Dataklassifikation'!U46="x",'2c. Dataklassifikation'!$C$46="følsom"),"1","0")
+IF(AND('2c. Dataklassifikation'!U47="x",'2c. Dataklassifikation'!$C$47="følsom"),"1","0")
+IF(AND('2c. Dataklassifikation'!U48="x",'2c. Dataklassifikation'!$C$48="følsom"),"1","0")
+IF(AND('2c. Dataklassifikation'!U49="x",'2c. Dataklassifikation'!$C$49="følsom"),"1","0")
+IF(AND('2c. Dataklassifikation'!U50="x",'2c. Dataklassifikation'!$C$50="følsom"),"1","0")
+IF(AND('2c. Dataklassifikation'!U51="x",'2c. Dataklassifikation'!$C$51="følsom"),"1","0")</f>
        <v>0</v>
      </c>
    </row>
    <row r="21" spans="1:7" ht="16.899999999999999" customHeight="1" x14ac:dyDescent="0.2">
      <c r="A21" s="436"/>
      <c r="B21" s="101" t="str">
        <f>IF('2a. Systemer'!B27=0,"",'2a. Systemer'!B27)</f>
        <v/>
      </c>
      <c r="C21" s="101" t="str">
        <f>IF(Table1[[#This Row],[Systemer]]="","",MAX(D21:E21))</f>
        <v/>
      </c>
      <c r="D21" s="101">
        <f>IFERROR((Table1[[#This Row],[alm, fortrolig2]]/Table1[[#This Row],[alm, fortrolig2]]),0)</f>
        <v>0</v>
      </c>
      <c r="E21" s="101">
        <f t="shared" si="0"/>
        <v>0</v>
      </c>
      <c r="F21" s="102">
        <f>IF(AND('2c. Dataklassifikation'!V5="x",'2c. Dataklassifikation'!$C$5="almindelig, fortrolig"),"1","0")
+IF(AND('2c. Dataklassifikation'!V6="x",'2c. Dataklassifikation'!$C$6="almindelig, fortrolig"),"1","0")
+IF(AND('2c. Dataklassifikation'!V7="x",'2c. Dataklassifikation'!$C$7="almindelig, fortrolig"),"1","0")
+IF(AND('2c. Dataklassifikation'!V8="X",'2c. Dataklassifikation'!$C$8="almindelig, fortrolig"),"1","0")
+IF(AND('2c. Dataklassifikation'!V9="x",'2c. Dataklassifikation'!$C$9="almindelig, fortrolig"),"1","0")
+IF(AND('2c. Dataklassifikation'!V10="x",'2c. Dataklassifikation'!$C$10="almindelig, fortrolig"),"1","0")
+IF(AND('2c. Dataklassifikation'!V11="x",'2c. Dataklassifikation'!$C$11="almindelig, fortrolig"),"1","0")
+IF(AND('2c. Dataklassifikation'!V12="x",'2c. Dataklassifikation'!$C$12="almindelig, fortrolig"),"1","0")
+IF(AND('2c. Dataklassifikation'!V13="x",'2c. Dataklassifikation'!$C$13="almindelig, fortrolig"),"1","0")
+IF(AND('2c. Dataklassifikation'!V14="x",'2c. Dataklassifikation'!$C$14="almindelig, fortrolig"),"1","0")
+IF(AND('2c. Dataklassifikation'!V15="x",'2c. Dataklassifikation'!$C$15="almindelig, fortrolig"),"1","0")
+IF(AND('2c. Dataklassifikation'!V16="x",'2c. Dataklassifikation'!$C$16="almindelig, fortrolig"),"1","0")
+IF(AND('2c. Dataklassifikation'!V17="x",'2c. Dataklassifikation'!$C$17="almindelig, fortrolig"),"1","0")
+IF(AND('2c. Dataklassifikation'!V18="x",'2c. Dataklassifikation'!$C$18="almindelig, fortrolig"),"1","0")
+IF(AND('2c. Dataklassifikation'!V19="x",'2c. Dataklassifikation'!$C$19="almindelig, fortrolig"),"1","0")
+IF(AND('2c. Dataklassifikation'!V20="x",'2c. Dataklassifikation'!$C$20="almindelig, fortrolig"),"1","0")
+IF(AND('2c. Dataklassifikation'!V21="x",'2c. Dataklassifikation'!$C$21="almindelig, fortrolig"),"1","0")
+IF(AND('2c. Dataklassifikation'!V22="x",'2c. Dataklassifikation'!$C$22="almindelig, fortrolig"),"1","0")
+IF(AND('2c. Dataklassifikation'!V23="x",'2c. Dataklassifikation'!$C$23="almindelig, fortrolig"),"1","0")
+IF(AND('2c. Dataklassifikation'!V24="x",'2c. Dataklassifikation'!$C$24="almindelig, fortrolig"),"1","0")
+IF(AND('2c. Dataklassifikation'!V25="x",'2c. Dataklassifikation'!$C$25="almindelig, fortrolig"),"1","0")
+IF(AND('2c. Dataklassifikation'!V26="x",'2c. Dataklassifikation'!$C$26="almindelig, fortrolig"),"1","0")
+IF(AND('2c. Dataklassifikation'!V27="x",'2c. Dataklassifikation'!$C$27="almindelig, fortrolig"),"1","0")
+IF(AND('2c. Dataklassifikation'!V28="x",'2c. Dataklassifikation'!$C$28="almindelig, fortrolig"),"1","0")
+IF(AND('2c. Dataklassifikation'!V30="x",'2c. Dataklassifikation'!$C$30="almindelig, fortrolig"),"1","0")
+IF(AND('2c. Dataklassifikation'!V31="x",'2c. Dataklassifikation'!$C$31="almindelig, fortrolig"),"1","0")
+IF(AND('2c. Dataklassifikation'!V32="x",'2c. Dataklassifikation'!$C$32="almindelig, fortrolig"),"1","0")
+IF(AND('2c. Dataklassifikation'!V33="x",'2c. Dataklassifikation'!$C$33="almindelig, fortrolig"),"1","0")
+IF(AND('2c. Dataklassifikation'!V34="x",'2c. Dataklassifikation'!$C$34="almindelig, fortrolig"),"1","0")
+IF(AND('2c. Dataklassifikation'!V35="x",'2c. Dataklassifikation'!$C$35="almindelig, fortrolig"),"1","0")
+IF(AND('2c. Dataklassifikation'!V36="x",'2c. Dataklassifikation'!$C$36="almindelig, fortrolig"),"1","0")
+IF(AND('2c. Dataklassifikation'!V37="x",'2c. Dataklassifikation'!$C$37="almindelig, fortrolig"),"1","0")
+IF(AND('2c. Dataklassifikation'!V38="x",'2c. Dataklassifikation'!$C$38="almindelig, fortrolig"),"1","0")
+IF(AND('2c. Dataklassifikation'!V39="x",'2c. Dataklassifikation'!$C$39="almindelig, fortrolig"),"1","0")
+IF(AND('2c. Dataklassifikation'!V40="x",'2c. Dataklassifikation'!$C$40="almindelig, fortrolig"),"1","0")
+IF(AND('2c. Dataklassifikation'!V41="x",'2c. Dataklassifikation'!$C$41="almindelig, fortrolig"),"1","0")
+IF(AND('2c. Dataklassifikation'!V42="x",'2c. Dataklassifikation'!$C$42="almindelig, fortrolig"),"1","0")
+IF(AND('2c. Dataklassifikation'!V43="x",'2c. Dataklassifikation'!$C$43="almindelig, fortrolig"),"1","0")
+IF(AND('2c. Dataklassifikation'!V44="x",'2c. Dataklassifikation'!$C$44="almindelig, fortrolig"),"1","0")
+IF(AND('2c. Dataklassifikation'!V45="x",'2c. Dataklassifikation'!$C$45="almindelig, fortrolig"),"1","0")
+IF(AND('2c. Dataklassifikation'!V46="x",'2c. Dataklassifikation'!$C$46="almindelig, fortrolig"),"1","0")
+IF(AND('2c. Dataklassifikation'!V47="x",'2c. Dataklassifikation'!$C$47="almindelig, fortrolig"),"1","0")
+IF(AND('2c. Dataklassifikation'!V48="x",'2c. Dataklassifikation'!$C$48="almindelig, fortrolig"),"1","0")
+IF(AND('2c. Dataklassifikation'!V49="x",'2c. Dataklassifikation'!$C$49="almindelig, fortrolig"),"1","0")
+IF(AND('2c. Dataklassifikation'!V50="x",'2c. Dataklassifikation'!$C$50="almindelig, fortrolig"),"1","0")
+IF(AND('2c. Dataklassifikation'!V51="x",'2c. Dataklassifikation'!$C$51="almindelig, fortrolig"),"1","0")</f>
        <v>0</v>
      </c>
      <c r="G21" s="103">
        <f>IF(AND('2c. Dataklassifikation'!V5="x",'2c. Dataklassifikation'!$C$5="følsom"),"1","0")
+IF(AND('2c. Dataklassifikation'!V6="x",'2c. Dataklassifikation'!$C$6="følsom"),"1","0")
+IF(AND('2c. Dataklassifikation'!V7="x",'2c. Dataklassifikation'!$C$7="følsom"),"1","0")
+IF(AND('2c. Dataklassifikation'!V8="X",'2c. Dataklassifikation'!$C$8="følsom"),"1","0")
+IF(AND('2c. Dataklassifikation'!V9="x",'2c. Dataklassifikation'!$C$9="følsom"),"1","0")
+IF(AND('2c. Dataklassifikation'!V10="x",'2c. Dataklassifikation'!$C$10="følsom"),"1","0")
+IF(AND('2c. Dataklassifikation'!V11="x",'2c. Dataklassifikation'!$C$11="følsom"),"1","0")
+IF(AND('2c. Dataklassifikation'!V12="x",'2c. Dataklassifikation'!$C$12="følsom"),"1","0")
+IF(AND('2c. Dataklassifikation'!V13="x",'2c. Dataklassifikation'!$C$13="følsom"),"1","0")
+IF(AND('2c. Dataklassifikation'!V14="x",'2c. Dataklassifikation'!$C$14="følsom"),"1","0")
+IF(AND('2c. Dataklassifikation'!V15="x",'2c. Dataklassifikation'!$C$15="følsom"),"1","0")
+IF(AND('2c. Dataklassifikation'!V16="x",'2c. Dataklassifikation'!$C$16="følsom"),"1","0")
+IF(AND('2c. Dataklassifikation'!V17="x",'2c. Dataklassifikation'!$C$17="følsom"),"1","0")
+IF(AND('2c. Dataklassifikation'!V18="x",'2c. Dataklassifikation'!$C$18="følsom"),"1","0")
+IF(AND('2c. Dataklassifikation'!V19="x",'2c. Dataklassifikation'!$C$19="følsom"),"1","0")
+IF(AND('2c. Dataklassifikation'!V20="x",'2c. Dataklassifikation'!$C$20="følsom"),"1","0")
+IF(AND('2c. Dataklassifikation'!V21="x",'2c. Dataklassifikation'!$C$21="følsom"),"1","0")
+IF(AND('2c. Dataklassifikation'!V22="x",'2c. Dataklassifikation'!$C$22="følsom"),"1","0")
+IF(AND('2c. Dataklassifikation'!V23="x",'2c. Dataklassifikation'!$C$23="følsom"),"1","0")
+IF(AND('2c. Dataklassifikation'!V24="x",'2c. Dataklassifikation'!$C$24="følsom"),"1","0")
+IF(AND('2c. Dataklassifikation'!V25="x",'2c. Dataklassifikation'!$C$25="følsom"),"1","0")
+IF(AND('2c. Dataklassifikation'!V26="x",'2c. Dataklassifikation'!$C$26="følsom"),"1","0")
+IF(AND('2c. Dataklassifikation'!V27="x",'2c. Dataklassifikation'!$C$27="følsom"),"1","0")
+IF(AND('2c. Dataklassifikation'!V28="x",'2c. Dataklassifikation'!$C$28="følsom"),"1","0")
+IF(AND('2c. Dataklassifikation'!V30="x",'2c. Dataklassifikation'!$C$30="følsom"),"1","0")
+IF(AND('2c. Dataklassifikation'!V31="x",'2c. Dataklassifikation'!$C$31="følsom"),"1","0")
+IF(AND('2c. Dataklassifikation'!V32="x",'2c. Dataklassifikation'!$C$32="følsom"),"1","0")
+IF(AND('2c. Dataklassifikation'!V33="x",'2c. Dataklassifikation'!$C$33="følsom"),"1","0")
+IF(AND('2c. Dataklassifikation'!V34="x",'2c. Dataklassifikation'!$C$34="følsom"),"1","0")
+IF(AND('2c. Dataklassifikation'!V35="x",'2c. Dataklassifikation'!$C$35="følsom"),"1","0")
+IF(AND('2c. Dataklassifikation'!V36="x",'2c. Dataklassifikation'!$C$36="følsom"),"1","0")
+IF(AND('2c. Dataklassifikation'!V37="x",'2c. Dataklassifikation'!$C$37="følsom"),"1","0")
+IF(AND('2c. Dataklassifikation'!V38="x",'2c. Dataklassifikation'!$C$38="følsom"),"1","0")
+IF(AND('2c. Dataklassifikation'!V39="x",'2c. Dataklassifikation'!$C$39="følsom"),"1","0")
+IF(AND('2c. Dataklassifikation'!V40="x",'2c. Dataklassifikation'!$C$40="følsom"),"1","0")
+IF(AND('2c. Dataklassifikation'!V41="x",'2c. Dataklassifikation'!$C$41="følsom"),"1","0")
+IF(AND('2c. Dataklassifikation'!V42="x",'2c. Dataklassifikation'!$C$42="følsom"),"1","0")
+IF(AND('2c. Dataklassifikation'!V43="x",'2c. Dataklassifikation'!$C$43="følsom"),"1","0")
+IF(AND('2c. Dataklassifikation'!V44="x",'2c. Dataklassifikation'!$C$44="følsom"),"1","0")
+IF(AND('2c. Dataklassifikation'!V45="x",'2c. Dataklassifikation'!$C$45="følsom"),"1","0")
+IF(AND('2c. Dataklassifikation'!V46="x",'2c. Dataklassifikation'!$C$46="følsom"),"1","0")
+IF(AND('2c. Dataklassifikation'!V47="x",'2c. Dataklassifikation'!$C$47="følsom"),"1","0")
+IF(AND('2c. Dataklassifikation'!V48="x",'2c. Dataklassifikation'!$C$48="følsom"),"1","0")
+IF(AND('2c. Dataklassifikation'!V49="x",'2c. Dataklassifikation'!$C$49="følsom"),"1","0")
+IF(AND('2c. Dataklassifikation'!V50="x",'2c. Dataklassifikation'!$C$50="følsom"),"1","0")
+IF(AND('2c. Dataklassifikation'!V51="x",'2c. Dataklassifikation'!$C$51="følsom"),"1","0")</f>
        <v>0</v>
      </c>
    </row>
    <row r="22" spans="1:7" ht="16.899999999999999" customHeight="1" x14ac:dyDescent="0.2">
      <c r="A22" s="436"/>
      <c r="B22" s="101" t="str">
        <f>IF('2a. Systemer'!B28=0,"",'2a. Systemer'!B28)</f>
        <v/>
      </c>
      <c r="C22" s="101" t="str">
        <f>IF(Table1[[#This Row],[Systemer]]="","",MAX(D22:E22))</f>
        <v/>
      </c>
      <c r="D22" s="101">
        <f>IFERROR((Table1[[#This Row],[alm, fortrolig2]]/Table1[[#This Row],[alm, fortrolig2]]),0)</f>
        <v>0</v>
      </c>
      <c r="E22" s="101">
        <f t="shared" si="0"/>
        <v>0</v>
      </c>
      <c r="F22" s="102">
        <f>IF(AND('2c. Dataklassifikation'!W5="x",'2c. Dataklassifikation'!$C$5="almindelig, fortrolig"),"1","0")
+IF(AND('2c. Dataklassifikation'!W6="x",'2c. Dataklassifikation'!$C$6="almindelig, fortrolig"),"1","0")
+IF(AND('2c. Dataklassifikation'!W7="x",'2c. Dataklassifikation'!$C$7="almindelig, fortrolig"),"1","0")
+IF(AND('2c. Dataklassifikation'!W8="X",'2c. Dataklassifikation'!$C$8="almindelig, fortrolig"),"1","0")
+IF(AND('2c. Dataklassifikation'!W9="x",'2c. Dataklassifikation'!$C$9="almindelig, fortrolig"),"1","0")
+IF(AND('2c. Dataklassifikation'!W10="x",'2c. Dataklassifikation'!$C$10="almindelig, fortrolig"),"1","0")
+IF(AND('2c. Dataklassifikation'!W11="x",'2c. Dataklassifikation'!$C$11="almindelig, fortrolig"),"1","0")
+IF(AND('2c. Dataklassifikation'!W12="x",'2c. Dataklassifikation'!$C$12="almindelig, fortrolig"),"1","0")
+IF(AND('2c. Dataklassifikation'!W13="x",'2c. Dataklassifikation'!$C$13="almindelig, fortrolig"),"1","0")
+IF(AND('2c. Dataklassifikation'!W14="x",'2c. Dataklassifikation'!$C$14="almindelig, fortrolig"),"1","0")
+IF(AND('2c. Dataklassifikation'!W15="x",'2c. Dataklassifikation'!$C$15="almindelig, fortrolig"),"1","0")
+IF(AND('2c. Dataklassifikation'!W16="x",'2c. Dataklassifikation'!$C$16="almindelig, fortrolig"),"1","0")
+IF(AND('2c. Dataklassifikation'!W17="x",'2c. Dataklassifikation'!$C$17="almindelig, fortrolig"),"1","0")
+IF(AND('2c. Dataklassifikation'!W18="x",'2c. Dataklassifikation'!$C$18="almindelig, fortrolig"),"1","0")
+IF(AND('2c. Dataklassifikation'!W19="x",'2c. Dataklassifikation'!$C$19="almindelig, fortrolig"),"1","0")
+IF(AND('2c. Dataklassifikation'!W20="x",'2c. Dataklassifikation'!$C$20="almindelig, fortrolig"),"1","0")
+IF(AND('2c. Dataklassifikation'!W21="x",'2c. Dataklassifikation'!$C$21="almindelig, fortrolig"),"1","0")
+IF(AND('2c. Dataklassifikation'!W22="x",'2c. Dataklassifikation'!$C$22="almindelig, fortrolig"),"1","0")
+IF(AND('2c. Dataklassifikation'!W23="x",'2c. Dataklassifikation'!$C$23="almindelig, fortrolig"),"1","0")
+IF(AND('2c. Dataklassifikation'!W24="x",'2c. Dataklassifikation'!$C$24="almindelig, fortrolig"),"1","0")
+IF(AND('2c. Dataklassifikation'!W25="x",'2c. Dataklassifikation'!$C$25="almindelig, fortrolig"),"1","0")
+IF(AND('2c. Dataklassifikation'!W26="x",'2c. Dataklassifikation'!$C$26="almindelig, fortrolig"),"1","0")
+IF(AND('2c. Dataklassifikation'!W27="x",'2c. Dataklassifikation'!$C$27="almindelig, fortrolig"),"1","0")
+IF(AND('2c. Dataklassifikation'!W28="x",'2c. Dataklassifikation'!$C$28="almindelig, fortrolig"),"1","0")
+IF(AND('2c. Dataklassifikation'!W30="x",'2c. Dataklassifikation'!$C$30="almindelig, fortrolig"),"1","0")
+IF(AND('2c. Dataklassifikation'!W31="x",'2c. Dataklassifikation'!$C$31="almindelig, fortrolig"),"1","0")
+IF(AND('2c. Dataklassifikation'!W32="x",'2c. Dataklassifikation'!$C$32="almindelig, fortrolig"),"1","0")
+IF(AND('2c. Dataklassifikation'!W33="x",'2c. Dataklassifikation'!$C$33="almindelig, fortrolig"),"1","0")
+IF(AND('2c. Dataklassifikation'!W34="x",'2c. Dataklassifikation'!$C$34="almindelig, fortrolig"),"1","0")
+IF(AND('2c. Dataklassifikation'!W35="x",'2c. Dataklassifikation'!$C$35="almindelig, fortrolig"),"1","0")
+IF(AND('2c. Dataklassifikation'!W36="x",'2c. Dataklassifikation'!$C$36="almindelig, fortrolig"),"1","0")
+IF(AND('2c. Dataklassifikation'!W37="x",'2c. Dataklassifikation'!$C$37="almindelig, fortrolig"),"1","0")
+IF(AND('2c. Dataklassifikation'!W38="x",'2c. Dataklassifikation'!$C$38="almindelig, fortrolig"),"1","0")
+IF(AND('2c. Dataklassifikation'!W39="x",'2c. Dataklassifikation'!$C$39="almindelig, fortrolig"),"1","0")
+IF(AND('2c. Dataklassifikation'!W40="x",'2c. Dataklassifikation'!$C$40="almindelig, fortrolig"),"1","0")
+IF(AND('2c. Dataklassifikation'!W41="x",'2c. Dataklassifikation'!$C$41="almindelig, fortrolig"),"1","0")
+IF(AND('2c. Dataklassifikation'!W42="x",'2c. Dataklassifikation'!$C$42="almindelig, fortrolig"),"1","0")
+IF(AND('2c. Dataklassifikation'!W43="x",'2c. Dataklassifikation'!$C$43="almindelig, fortrolig"),"1","0")
+IF(AND('2c. Dataklassifikation'!W44="x",'2c. Dataklassifikation'!$C$44="almindelig, fortrolig"),"1","0")
+IF(AND('2c. Dataklassifikation'!W45="x",'2c. Dataklassifikation'!$C$45="almindelig, fortrolig"),"1","0")
+IF(AND('2c. Dataklassifikation'!W46="x",'2c. Dataklassifikation'!$C$46="almindelig, fortrolig"),"1","0")
+IF(AND('2c. Dataklassifikation'!W47="x",'2c. Dataklassifikation'!$C$47="almindelig, fortrolig"),"1","0")
+IF(AND('2c. Dataklassifikation'!W48="x",'2c. Dataklassifikation'!$C$48="almindelig, fortrolig"),"1","0")
+IF(AND('2c. Dataklassifikation'!W49="x",'2c. Dataklassifikation'!$C$49="almindelig, fortrolig"),"1","0")
+IF(AND('2c. Dataklassifikation'!W50="x",'2c. Dataklassifikation'!$C$50="almindelig, fortrolig"),"1","0")
+IF(AND('2c. Dataklassifikation'!W51="x",'2c. Dataklassifikation'!$C$51="almindelig, fortrolig"),"1","0")</f>
        <v>0</v>
      </c>
      <c r="G22" s="103">
        <f>IF(AND('2c. Dataklassifikation'!W5="x",'2c. Dataklassifikation'!$C$5="følsom"),"1","0")
+IF(AND('2c. Dataklassifikation'!W6="x",'2c. Dataklassifikation'!$C$6="følsom"),"1","0")
+IF(AND('2c. Dataklassifikation'!W7="x",'2c. Dataklassifikation'!$C$7="følsom"),"1","0")
+IF(AND('2c. Dataklassifikation'!W8="X",'2c. Dataklassifikation'!$C$8="følsom"),"1","0")
+IF(AND('2c. Dataklassifikation'!W9="x",'2c. Dataklassifikation'!$C$9="følsom"),"1","0")
+IF(AND('2c. Dataklassifikation'!W10="x",'2c. Dataklassifikation'!$C$10="følsom"),"1","0")
+IF(AND('2c. Dataklassifikation'!W11="x",'2c. Dataklassifikation'!$C$11="følsom"),"1","0")
+IF(AND('2c. Dataklassifikation'!W12="x",'2c. Dataklassifikation'!$C$12="følsom"),"1","0")
+IF(AND('2c. Dataklassifikation'!W13="x",'2c. Dataklassifikation'!$C$13="følsom"),"1","0")
+IF(AND('2c. Dataklassifikation'!W14="x",'2c. Dataklassifikation'!$C$14="følsom"),"1","0")
+IF(AND('2c. Dataklassifikation'!W15="x",'2c. Dataklassifikation'!$C$15="følsom"),"1","0")
+IF(AND('2c. Dataklassifikation'!W16="x",'2c. Dataklassifikation'!$C$16="følsom"),"1","0")
+IF(AND('2c. Dataklassifikation'!W17="x",'2c. Dataklassifikation'!$C$17="følsom"),"1","0")
+IF(AND('2c. Dataklassifikation'!W18="x",'2c. Dataklassifikation'!$C$18="følsom"),"1","0")
+IF(AND('2c. Dataklassifikation'!W19="x",'2c. Dataklassifikation'!$C$19="følsom"),"1","0")
+IF(AND('2c. Dataklassifikation'!W20="x",'2c. Dataklassifikation'!$C$20="følsom"),"1","0")
+IF(AND('2c. Dataklassifikation'!W21="x",'2c. Dataklassifikation'!$C$21="følsom"),"1","0")
+IF(AND('2c. Dataklassifikation'!W22="x",'2c. Dataklassifikation'!$C$22="følsom"),"1","0")
+IF(AND('2c. Dataklassifikation'!W23="x",'2c. Dataklassifikation'!$C$23="følsom"),"1","0")
+IF(AND('2c. Dataklassifikation'!W24="x",'2c. Dataklassifikation'!$C$24="følsom"),"1","0")
+IF(AND('2c. Dataklassifikation'!W25="x",'2c. Dataklassifikation'!$C$25="følsom"),"1","0")
+IF(AND('2c. Dataklassifikation'!W26="x",'2c. Dataklassifikation'!$C$26="følsom"),"1","0")
+IF(AND('2c. Dataklassifikation'!W27="x",'2c. Dataklassifikation'!$C$27="følsom"),"1","0")
+IF(AND('2c. Dataklassifikation'!W28="x",'2c. Dataklassifikation'!$C$28="følsom"),"1","0")
+IF(AND('2c. Dataklassifikation'!W30="x",'2c. Dataklassifikation'!$C$30="følsom"),"1","0")
+IF(AND('2c. Dataklassifikation'!W31="x",'2c. Dataklassifikation'!$C$31="følsom"),"1","0")
+IF(AND('2c. Dataklassifikation'!W32="x",'2c. Dataklassifikation'!$C$32="følsom"),"1","0")
+IF(AND('2c. Dataklassifikation'!W33="x",'2c. Dataklassifikation'!$C$33="følsom"),"1","0")
+IF(AND('2c. Dataklassifikation'!W34="x",'2c. Dataklassifikation'!$C$34="følsom"),"1","0")
+IF(AND('2c. Dataklassifikation'!W35="x",'2c. Dataklassifikation'!$C$35="følsom"),"1","0")
+IF(AND('2c. Dataklassifikation'!W36="x",'2c. Dataklassifikation'!$C$36="følsom"),"1","0")
+IF(AND('2c. Dataklassifikation'!W37="x",'2c. Dataklassifikation'!$C$37="følsom"),"1","0")
+IF(AND('2c. Dataklassifikation'!W38="x",'2c. Dataklassifikation'!$C$38="følsom"),"1","0")
+IF(AND('2c. Dataklassifikation'!W39="x",'2c. Dataklassifikation'!$C$39="følsom"),"1","0")
+IF(AND('2c. Dataklassifikation'!W40="x",'2c. Dataklassifikation'!$C$40="følsom"),"1","0")
+IF(AND('2c. Dataklassifikation'!W41="x",'2c. Dataklassifikation'!$C$41="følsom"),"1","0")
+IF(AND('2c. Dataklassifikation'!W42="x",'2c. Dataklassifikation'!$C$42="følsom"),"1","0")
+IF(AND('2c. Dataklassifikation'!W43="x",'2c. Dataklassifikation'!$C$43="følsom"),"1","0")
+IF(AND('2c. Dataklassifikation'!W44="x",'2c. Dataklassifikation'!$C$44="følsom"),"1","0")
+IF(AND('2c. Dataklassifikation'!W45="x",'2c. Dataklassifikation'!$C$45="følsom"),"1","0")
+IF(AND('2c. Dataklassifikation'!W46="x",'2c. Dataklassifikation'!$C$46="følsom"),"1","0")
+IF(AND('2c. Dataklassifikation'!W47="x",'2c. Dataklassifikation'!$C$47="følsom"),"1","0")
+IF(AND('2c. Dataklassifikation'!W48="x",'2c. Dataklassifikation'!$C$48="følsom"),"1","0")
+IF(AND('2c. Dataklassifikation'!W49="x",'2c. Dataklassifikation'!$C$49="følsom"),"1","0")
+IF(AND('2c. Dataklassifikation'!W50="x",'2c. Dataklassifikation'!$C$50="følsom"),"1","0")
+IF(AND('2c. Dataklassifikation'!W51="x",'2c. Dataklassifikation'!$C$51="følsom"),"1","0")</f>
        <v>0</v>
      </c>
    </row>
    <row r="23" spans="1:7" ht="16.899999999999999" customHeight="1" x14ac:dyDescent="0.2">
      <c r="A23" s="436"/>
      <c r="B23" s="101" t="str">
        <f>IF('2a. Systemer'!B29=0,"",'2a. Systemer'!B29)</f>
        <v/>
      </c>
      <c r="C23" s="101" t="str">
        <f>IF(Table1[[#This Row],[Systemer]]="","",MAX(D23:E23))</f>
        <v/>
      </c>
      <c r="D23" s="101">
        <f>IFERROR((Table1[[#This Row],[alm, fortrolig2]]/Table1[[#This Row],[alm, fortrolig2]]),0)</f>
        <v>0</v>
      </c>
      <c r="E23" s="101">
        <f t="shared" si="0"/>
        <v>0</v>
      </c>
      <c r="F23" s="102">
        <f>IF(AND('2c. Dataklassifikation'!X5="x",'2c. Dataklassifikation'!$C$5="almindelig, fortrolig"),"1","0")
+IF(AND('2c. Dataklassifikation'!X6="x",'2c. Dataklassifikation'!$C$6="almindelig, fortrolig"),"1","0")
+IF(AND('2c. Dataklassifikation'!X7="x",'2c. Dataklassifikation'!$C$7="almindelig, fortrolig"),"1","0")
+IF(AND('2c. Dataklassifikation'!X8="X",'2c. Dataklassifikation'!$C$8="almindelig, fortrolig"),"1","0")
+IF(AND('2c. Dataklassifikation'!X9="x",'2c. Dataklassifikation'!$C$9="almindelig, fortrolig"),"1","0")
+IF(AND('2c. Dataklassifikation'!X10="x",'2c. Dataklassifikation'!$C$10="almindelig, fortrolig"),"1","0")
+IF(AND('2c. Dataklassifikation'!X11="x",'2c. Dataklassifikation'!$C$11="almindelig, fortrolig"),"1","0")
+IF(AND('2c. Dataklassifikation'!X12="x",'2c. Dataklassifikation'!$C$12="almindelig, fortrolig"),"1","0")
+IF(AND('2c. Dataklassifikation'!X13="x",'2c. Dataklassifikation'!$C$13="almindelig, fortrolig"),"1","0")
+IF(AND('2c. Dataklassifikation'!X14="x",'2c. Dataklassifikation'!$C$14="almindelig, fortrolig"),"1","0")
+IF(AND('2c. Dataklassifikation'!X15="x",'2c. Dataklassifikation'!$C$15="almindelig, fortrolig"),"1","0")
+IF(AND('2c. Dataklassifikation'!X16="x",'2c. Dataklassifikation'!$C$16="almindelig, fortrolig"),"1","0")
+IF(AND('2c. Dataklassifikation'!X17="x",'2c. Dataklassifikation'!$C$17="almindelig, fortrolig"),"1","0")
+IF(AND('2c. Dataklassifikation'!X18="x",'2c. Dataklassifikation'!$C$18="almindelig, fortrolig"),"1","0")
+IF(AND('2c. Dataklassifikation'!X19="x",'2c. Dataklassifikation'!$C$19="almindelig, fortrolig"),"1","0")
+IF(AND('2c. Dataklassifikation'!X20="x",'2c. Dataklassifikation'!$C$20="almindelig, fortrolig"),"1","0")
+IF(AND('2c. Dataklassifikation'!X21="x",'2c. Dataklassifikation'!$C$21="almindelig, fortrolig"),"1","0")
+IF(AND('2c. Dataklassifikation'!X22="x",'2c. Dataklassifikation'!$C$22="almindelig, fortrolig"),"1","0")
+IF(AND('2c. Dataklassifikation'!X23="x",'2c. Dataklassifikation'!$C$23="almindelig, fortrolig"),"1","0")
+IF(AND('2c. Dataklassifikation'!X24="x",'2c. Dataklassifikation'!$C$24="almindelig, fortrolig"),"1","0")
+IF(AND('2c. Dataklassifikation'!X25="x",'2c. Dataklassifikation'!$C$25="almindelig, fortrolig"),"1","0")
+IF(AND('2c. Dataklassifikation'!X26="x",'2c. Dataklassifikation'!$C$26="almindelig, fortrolig"),"1","0")
+IF(AND('2c. Dataklassifikation'!X27="x",'2c. Dataklassifikation'!$C$27="almindelig, fortrolig"),"1","0")
+IF(AND('2c. Dataklassifikation'!X28="x",'2c. Dataklassifikation'!$C$28="almindelig, fortrolig"),"1","0")
+IF(AND('2c. Dataklassifikation'!X30="x",'2c. Dataklassifikation'!$C$30="almindelig, fortrolig"),"1","0")
+IF(AND('2c. Dataklassifikation'!X31="x",'2c. Dataklassifikation'!$C$31="almindelig, fortrolig"),"1","0")
+IF(AND('2c. Dataklassifikation'!X32="x",'2c. Dataklassifikation'!$C$32="almindelig, fortrolig"),"1","0")
+IF(AND('2c. Dataklassifikation'!X33="x",'2c. Dataklassifikation'!$C$33="almindelig, fortrolig"),"1","0")
+IF(AND('2c. Dataklassifikation'!X34="x",'2c. Dataklassifikation'!$C$34="almindelig, fortrolig"),"1","0")
+IF(AND('2c. Dataklassifikation'!X35="x",'2c. Dataklassifikation'!$C$35="almindelig, fortrolig"),"1","0")
+IF(AND('2c. Dataklassifikation'!X36="x",'2c. Dataklassifikation'!$C$36="almindelig, fortrolig"),"1","0")
+IF(AND('2c. Dataklassifikation'!X37="x",'2c. Dataklassifikation'!$C$37="almindelig, fortrolig"),"1","0")
+IF(AND('2c. Dataklassifikation'!X38="x",'2c. Dataklassifikation'!$C$38="almindelig, fortrolig"),"1","0")
+IF(AND('2c. Dataklassifikation'!X39="x",'2c. Dataklassifikation'!$C$39="almindelig, fortrolig"),"1","0")
+IF(AND('2c. Dataklassifikation'!X40="x",'2c. Dataklassifikation'!$C$40="almindelig, fortrolig"),"1","0")
+IF(AND('2c. Dataklassifikation'!X41="x",'2c. Dataklassifikation'!$C$41="almindelig, fortrolig"),"1","0")
+IF(AND('2c. Dataklassifikation'!X42="x",'2c. Dataklassifikation'!$C$42="almindelig, fortrolig"),"1","0")
+IF(AND('2c. Dataklassifikation'!X43="x",'2c. Dataklassifikation'!$C$43="almindelig, fortrolig"),"1","0")
+IF(AND('2c. Dataklassifikation'!X44="x",'2c. Dataklassifikation'!$C$44="almindelig, fortrolig"),"1","0")
+IF(AND('2c. Dataklassifikation'!X45="x",'2c. Dataklassifikation'!$C$45="almindelig, fortrolig"),"1","0")
+IF(AND('2c. Dataklassifikation'!X46="x",'2c. Dataklassifikation'!$C$46="almindelig, fortrolig"),"1","0")
+IF(AND('2c. Dataklassifikation'!X47="x",'2c. Dataklassifikation'!$C$47="almindelig, fortrolig"),"1","0")
+IF(AND('2c. Dataklassifikation'!X48="x",'2c. Dataklassifikation'!$C$48="almindelig, fortrolig"),"1","0")
+IF(AND('2c. Dataklassifikation'!X49="x",'2c. Dataklassifikation'!$C$49="almindelig, fortrolig"),"1","0")
+IF(AND('2c. Dataklassifikation'!X50="x",'2c. Dataklassifikation'!$C$50="almindelig, fortrolig"),"1","0")
+IF(AND('2c. Dataklassifikation'!X51="x",'2c. Dataklassifikation'!$C$51="almindelig, fortrolig"),"1","0")</f>
        <v>0</v>
      </c>
      <c r="G23" s="103">
        <f>IF(AND('2c. Dataklassifikation'!X5="x",'2c. Dataklassifikation'!$C$5="følsom"),"1","0")
+IF(AND('2c. Dataklassifikation'!X6="x",'2c. Dataklassifikation'!$C$6="følsom"),"1","0")
+IF(AND('2c. Dataklassifikation'!X7="x",'2c. Dataklassifikation'!$C$7="følsom"),"1","0")
+IF(AND('2c. Dataklassifikation'!X8="X",'2c. Dataklassifikation'!$C$8="følsom"),"1","0")
+IF(AND('2c. Dataklassifikation'!X9="x",'2c. Dataklassifikation'!$C$9="følsom"),"1","0")
+IF(AND('2c. Dataklassifikation'!X10="x",'2c. Dataklassifikation'!$C$10="følsom"),"1","0")
+IF(AND('2c. Dataklassifikation'!X11="x",'2c. Dataklassifikation'!$C$11="følsom"),"1","0")
+IF(AND('2c. Dataklassifikation'!X12="x",'2c. Dataklassifikation'!$C$12="følsom"),"1","0")
+IF(AND('2c. Dataklassifikation'!X13="x",'2c. Dataklassifikation'!$C$13="følsom"),"1","0")
+IF(AND('2c. Dataklassifikation'!X14="x",'2c. Dataklassifikation'!$C$14="følsom"),"1","0")
+IF(AND('2c. Dataklassifikation'!X15="x",'2c. Dataklassifikation'!$C$15="følsom"),"1","0")
+IF(AND('2c. Dataklassifikation'!X16="x",'2c. Dataklassifikation'!$C$16="følsom"),"1","0")
+IF(AND('2c. Dataklassifikation'!X17="x",'2c. Dataklassifikation'!$C$17="følsom"),"1","0")
+IF(AND('2c. Dataklassifikation'!X18="x",'2c. Dataklassifikation'!$C$18="følsom"),"1","0")
+IF(AND('2c. Dataklassifikation'!X19="x",'2c. Dataklassifikation'!$C$19="følsom"),"1","0")
+IF(AND('2c. Dataklassifikation'!X20="x",'2c. Dataklassifikation'!$C$20="følsom"),"1","0")
+IF(AND('2c. Dataklassifikation'!X21="x",'2c. Dataklassifikation'!$C$21="følsom"),"1","0")
+IF(AND('2c. Dataklassifikation'!X22="x",'2c. Dataklassifikation'!$C$22="følsom"),"1","0")
+IF(AND('2c. Dataklassifikation'!X23="x",'2c. Dataklassifikation'!$C$23="følsom"),"1","0")
+IF(AND('2c. Dataklassifikation'!X24="x",'2c. Dataklassifikation'!$C$24="følsom"),"1","0")
+IF(AND('2c. Dataklassifikation'!X25="x",'2c. Dataklassifikation'!$C$25="følsom"),"1","0")
+IF(AND('2c. Dataklassifikation'!X26="x",'2c. Dataklassifikation'!$C$26="følsom"),"1","0")
+IF(AND('2c. Dataklassifikation'!X27="x",'2c. Dataklassifikation'!$C$27="følsom"),"1","0")
+IF(AND('2c. Dataklassifikation'!X28="x",'2c. Dataklassifikation'!$C$28="følsom"),"1","0")
+IF(AND('2c. Dataklassifikation'!X30="x",'2c. Dataklassifikation'!$C$30="følsom"),"1","0")
+IF(AND('2c. Dataklassifikation'!X31="x",'2c. Dataklassifikation'!$C$31="følsom"),"1","0")
+IF(AND('2c. Dataklassifikation'!X32="x",'2c. Dataklassifikation'!$C$32="følsom"),"1","0")
+IF(AND('2c. Dataklassifikation'!X33="x",'2c. Dataklassifikation'!$C$33="følsom"),"1","0")
+IF(AND('2c. Dataklassifikation'!X34="x",'2c. Dataklassifikation'!$C$34="følsom"),"1","0")
+IF(AND('2c. Dataklassifikation'!X35="x",'2c. Dataklassifikation'!$C$35="følsom"),"1","0")
+IF(AND('2c. Dataklassifikation'!X36="x",'2c. Dataklassifikation'!$C$36="følsom"),"1","0")
+IF(AND('2c. Dataklassifikation'!X37="x",'2c. Dataklassifikation'!$C$37="følsom"),"1","0")
+IF(AND('2c. Dataklassifikation'!X38="x",'2c. Dataklassifikation'!$C$38="følsom"),"1","0")
+IF(AND('2c. Dataklassifikation'!X39="x",'2c. Dataklassifikation'!$C$39="følsom"),"1","0")
+IF(AND('2c. Dataklassifikation'!X40="x",'2c. Dataklassifikation'!$C$40="følsom"),"1","0")
+IF(AND('2c. Dataklassifikation'!X41="x",'2c. Dataklassifikation'!$C$41="følsom"),"1","0")
+IF(AND('2c. Dataklassifikation'!X42="x",'2c. Dataklassifikation'!$C$42="følsom"),"1","0")
+IF(AND('2c. Dataklassifikation'!X43="x",'2c. Dataklassifikation'!$C$43="følsom"),"1","0")
+IF(AND('2c. Dataklassifikation'!X44="x",'2c. Dataklassifikation'!$C$44="følsom"),"1","0")
+IF(AND('2c. Dataklassifikation'!X45="x",'2c. Dataklassifikation'!$C$45="følsom"),"1","0")
+IF(AND('2c. Dataklassifikation'!X46="x",'2c. Dataklassifikation'!$C$46="følsom"),"1","0")
+IF(AND('2c. Dataklassifikation'!X47="x",'2c. Dataklassifikation'!$C$47="følsom"),"1","0")
+IF(AND('2c. Dataklassifikation'!X48="x",'2c. Dataklassifikation'!$C$48="følsom"),"1","0")
+IF(AND('2c. Dataklassifikation'!X49="x",'2c. Dataklassifikation'!$C$49="følsom"),"1","0")
+IF(AND('2c. Dataklassifikation'!X50="x",'2c. Dataklassifikation'!$C$50="følsom"),"1","0")
+IF(AND('2c. Dataklassifikation'!X51="x",'2c. Dataklassifikation'!$C$51="følsom"),"1","0")</f>
        <v>0</v>
      </c>
    </row>
    <row r="24" spans="1:7" ht="16.899999999999999" customHeight="1" x14ac:dyDescent="0.2">
      <c r="A24" s="436"/>
      <c r="B24" s="101" t="str">
        <f>IF('2a. Systemer'!B30=0,"",'2a. Systemer'!B30)</f>
        <v/>
      </c>
      <c r="C24" s="101" t="str">
        <f>IF(Table1[[#This Row],[Systemer]]="","",MAX(D24:E24))</f>
        <v/>
      </c>
      <c r="D24" s="101">
        <f>IFERROR((Table1[[#This Row],[alm, fortrolig2]]/Table1[[#This Row],[alm, fortrolig2]]),0)</f>
        <v>0</v>
      </c>
      <c r="E24" s="101">
        <f t="shared" si="0"/>
        <v>0</v>
      </c>
      <c r="F24" s="102">
        <f>IF(AND('2c. Dataklassifikation'!Y5="x",'2c. Dataklassifikation'!$C$5="almindelig, fortrolig"),"1","0")
+IF(AND('2c. Dataklassifikation'!Y6="x",'2c. Dataklassifikation'!$C$6="almindelig, fortrolig"),"1","0")
+IF(AND('2c. Dataklassifikation'!Y7="x",'2c. Dataklassifikation'!$C$7="almindelig, fortrolig"),"1","0")
+IF(AND('2c. Dataklassifikation'!Y8="X",'2c. Dataklassifikation'!$C$8="almindelig, fortrolig"),"1","0")
+IF(AND('2c. Dataklassifikation'!Y9="x",'2c. Dataklassifikation'!$C$9="almindelig, fortrolig"),"1","0")
+IF(AND('2c. Dataklassifikation'!Y10="x",'2c. Dataklassifikation'!$C$10="almindelig, fortrolig"),"1","0")
+IF(AND('2c. Dataklassifikation'!Y11="x",'2c. Dataklassifikation'!$C$11="almindelig, fortrolig"),"1","0")
+IF(AND('2c. Dataklassifikation'!Y12="x",'2c. Dataklassifikation'!$C$12="almindelig, fortrolig"),"1","0")
+IF(AND('2c. Dataklassifikation'!Y13="x",'2c. Dataklassifikation'!$C$13="almindelig, fortrolig"),"1","0")
+IF(AND('2c. Dataklassifikation'!Y14="x",'2c. Dataklassifikation'!$C$14="almindelig, fortrolig"),"1","0")
+IF(AND('2c. Dataklassifikation'!Y15="x",'2c. Dataklassifikation'!$C$15="almindelig, fortrolig"),"1","0")
+IF(AND('2c. Dataklassifikation'!Y16="x",'2c. Dataklassifikation'!$C$16="almindelig, fortrolig"),"1","0")
+IF(AND('2c. Dataklassifikation'!Y17="x",'2c. Dataklassifikation'!$C$17="almindelig, fortrolig"),"1","0")
+IF(AND('2c. Dataklassifikation'!Y18="x",'2c. Dataklassifikation'!$C$18="almindelig, fortrolig"),"1","0")
+IF(AND('2c. Dataklassifikation'!Y19="x",'2c. Dataklassifikation'!$C$19="almindelig, fortrolig"),"1","0")
+IF(AND('2c. Dataklassifikation'!Y20="x",'2c. Dataklassifikation'!$C$20="almindelig, fortrolig"),"1","0")
+IF(AND('2c. Dataklassifikation'!Y21="x",'2c. Dataklassifikation'!$C$21="almindelig, fortrolig"),"1","0")
+IF(AND('2c. Dataklassifikation'!Y22="x",'2c. Dataklassifikation'!$C$22="almindelig, fortrolig"),"1","0")
+IF(AND('2c. Dataklassifikation'!Y23="x",'2c. Dataklassifikation'!$C$23="almindelig, fortrolig"),"1","0")
+IF(AND('2c. Dataklassifikation'!Y24="x",'2c. Dataklassifikation'!$C$24="almindelig, fortrolig"),"1","0")
+IF(AND('2c. Dataklassifikation'!Y25="x",'2c. Dataklassifikation'!$C$25="almindelig, fortrolig"),"1","0")
+IF(AND('2c. Dataklassifikation'!Y26="x",'2c. Dataklassifikation'!$C$26="almindelig, fortrolig"),"1","0")
+IF(AND('2c. Dataklassifikation'!Y27="x",'2c. Dataklassifikation'!$C$27="almindelig, fortrolig"),"1","0")
+IF(AND('2c. Dataklassifikation'!Y28="x",'2c. Dataklassifikation'!$C$28="almindelig, fortrolig"),"1","0")
+IF(AND('2c. Dataklassifikation'!Y30="x",'2c. Dataklassifikation'!$C$30="almindelig, fortrolig"),"1","0")
+IF(AND('2c. Dataklassifikation'!Y31="x",'2c. Dataklassifikation'!$C$31="almindelig, fortrolig"),"1","0")
+IF(AND('2c. Dataklassifikation'!Y32="x",'2c. Dataklassifikation'!$C$32="almindelig, fortrolig"),"1","0")
+IF(AND('2c. Dataklassifikation'!Y33="x",'2c. Dataklassifikation'!$C$33="almindelig, fortrolig"),"1","0")
+IF(AND('2c. Dataklassifikation'!Y34="x",'2c. Dataklassifikation'!$C$34="almindelig, fortrolig"),"1","0")
+IF(AND('2c. Dataklassifikation'!Y35="x",'2c. Dataklassifikation'!$C$35="almindelig, fortrolig"),"1","0")
+IF(AND('2c. Dataklassifikation'!Y36="x",'2c. Dataklassifikation'!$C$36="almindelig, fortrolig"),"1","0")
+IF(AND('2c. Dataklassifikation'!Y37="x",'2c. Dataklassifikation'!$C$37="almindelig, fortrolig"),"1","0")
+IF(AND('2c. Dataklassifikation'!Y38="x",'2c. Dataklassifikation'!$C$38="almindelig, fortrolig"),"1","0")
+IF(AND('2c. Dataklassifikation'!Y39="x",'2c. Dataklassifikation'!$C$39="almindelig, fortrolig"),"1","0")
+IF(AND('2c. Dataklassifikation'!Y40="x",'2c. Dataklassifikation'!$C$40="almindelig, fortrolig"),"1","0")
+IF(AND('2c. Dataklassifikation'!Y41="x",'2c. Dataklassifikation'!$C$41="almindelig, fortrolig"),"1","0")
+IF(AND('2c. Dataklassifikation'!Y42="x",'2c. Dataklassifikation'!$C$42="almindelig, fortrolig"),"1","0")
+IF(AND('2c. Dataklassifikation'!Y43="x",'2c. Dataklassifikation'!$C$43="almindelig, fortrolig"),"1","0")
+IF(AND('2c. Dataklassifikation'!Y44="x",'2c. Dataklassifikation'!$C$44="almindelig, fortrolig"),"1","0")
+IF(AND('2c. Dataklassifikation'!Y45="x",'2c. Dataklassifikation'!$C$45="almindelig, fortrolig"),"1","0")
+IF(AND('2c. Dataklassifikation'!Y46="x",'2c. Dataklassifikation'!$C$46="almindelig, fortrolig"),"1","0")
+IF(AND('2c. Dataklassifikation'!Y47="x",'2c. Dataklassifikation'!$C$47="almindelig, fortrolig"),"1","0")
+IF(AND('2c. Dataklassifikation'!Y48="x",'2c. Dataklassifikation'!$C$48="almindelig, fortrolig"),"1","0")
+IF(AND('2c. Dataklassifikation'!Y49="x",'2c. Dataklassifikation'!$C$49="almindelig, fortrolig"),"1","0")
+IF(AND('2c. Dataklassifikation'!Y50="x",'2c. Dataklassifikation'!$C$50="almindelig, fortrolig"),"1","0")
+IF(AND('2c. Dataklassifikation'!Y51="x",'2c. Dataklassifikation'!$C$51="almindelig, fortrolig"),"1","0")</f>
        <v>0</v>
      </c>
      <c r="G24" s="103">
        <f>IF(AND('2c. Dataklassifikation'!Y5="x",'2c. Dataklassifikation'!$C$5="følsom"),"1","0")
+IF(AND('2c. Dataklassifikation'!Y6="x",'2c. Dataklassifikation'!$C$6="følsom"),"1","0")
+IF(AND('2c. Dataklassifikation'!Y7="x",'2c. Dataklassifikation'!$C$7="følsom"),"1","0")
+IF(AND('2c. Dataklassifikation'!Y8="X",'2c. Dataklassifikation'!$C$8="følsom"),"1","0")
+IF(AND('2c. Dataklassifikation'!Y9="x",'2c. Dataklassifikation'!$C$9="følsom"),"1","0")
+IF(AND('2c. Dataklassifikation'!Y10="x",'2c. Dataklassifikation'!$C$10="følsom"),"1","0")
+IF(AND('2c. Dataklassifikation'!Y11="x",'2c. Dataklassifikation'!$C$11="følsom"),"1","0")
+IF(AND('2c. Dataklassifikation'!Y12="x",'2c. Dataklassifikation'!$C$12="følsom"),"1","0")
+IF(AND('2c. Dataklassifikation'!Y13="x",'2c. Dataklassifikation'!$C$13="følsom"),"1","0")
+IF(AND('2c. Dataklassifikation'!Y14="x",'2c. Dataklassifikation'!$C$14="følsom"),"1","0")
+IF(AND('2c. Dataklassifikation'!Y15="x",'2c. Dataklassifikation'!$C$15="følsom"),"1","0")
+IF(AND('2c. Dataklassifikation'!Y16="x",'2c. Dataklassifikation'!$C$16="følsom"),"1","0")
+IF(AND('2c. Dataklassifikation'!Y17="x",'2c. Dataklassifikation'!$C$17="følsom"),"1","0")
+IF(AND('2c. Dataklassifikation'!Y18="x",'2c. Dataklassifikation'!$C$18="følsom"),"1","0")
+IF(AND('2c. Dataklassifikation'!Y19="x",'2c. Dataklassifikation'!$C$19="følsom"),"1","0")
+IF(AND('2c. Dataklassifikation'!Y20="x",'2c. Dataklassifikation'!$C$20="følsom"),"1","0")
+IF(AND('2c. Dataklassifikation'!Y21="x",'2c. Dataklassifikation'!$C$21="følsom"),"1","0")
+IF(AND('2c. Dataklassifikation'!Y22="x",'2c. Dataklassifikation'!$C$22="følsom"),"1","0")
+IF(AND('2c. Dataklassifikation'!Y23="x",'2c. Dataklassifikation'!$C$23="følsom"),"1","0")
+IF(AND('2c. Dataklassifikation'!Y24="x",'2c. Dataklassifikation'!$C$24="følsom"),"1","0")
+IF(AND('2c. Dataklassifikation'!Y25="x",'2c. Dataklassifikation'!$C$25="følsom"),"1","0")
+IF(AND('2c. Dataklassifikation'!Y26="x",'2c. Dataklassifikation'!$C$26="følsom"),"1","0")
+IF(AND('2c. Dataklassifikation'!Y27="x",'2c. Dataklassifikation'!$C$27="følsom"),"1","0")
+IF(AND('2c. Dataklassifikation'!Y28="x",'2c. Dataklassifikation'!$C$28="følsom"),"1","0")
+IF(AND('2c. Dataklassifikation'!Y30="x",'2c. Dataklassifikation'!$C$30="følsom"),"1","0")
+IF(AND('2c. Dataklassifikation'!Y31="x",'2c. Dataklassifikation'!$C$31="følsom"),"1","0")
+IF(AND('2c. Dataklassifikation'!Y32="x",'2c. Dataklassifikation'!$C$32="følsom"),"1","0")
+IF(AND('2c. Dataklassifikation'!Y33="x",'2c. Dataklassifikation'!$C$33="følsom"),"1","0")
+IF(AND('2c. Dataklassifikation'!Y34="x",'2c. Dataklassifikation'!$C$34="følsom"),"1","0")
+IF(AND('2c. Dataklassifikation'!Y35="x",'2c. Dataklassifikation'!$C$35="følsom"),"1","0")
+IF(AND('2c. Dataklassifikation'!Y36="x",'2c. Dataklassifikation'!$C$36="følsom"),"1","0")
+IF(AND('2c. Dataklassifikation'!Y37="x",'2c. Dataklassifikation'!$C$37="følsom"),"1","0")
+IF(AND('2c. Dataklassifikation'!Y38="x",'2c. Dataklassifikation'!$C$38="følsom"),"1","0")
+IF(AND('2c. Dataklassifikation'!Y39="x",'2c. Dataklassifikation'!$C$39="følsom"),"1","0")
+IF(AND('2c. Dataklassifikation'!Y40="x",'2c. Dataklassifikation'!$C$40="følsom"),"1","0")
+IF(AND('2c. Dataklassifikation'!Y41="x",'2c. Dataklassifikation'!$C$41="følsom"),"1","0")
+IF(AND('2c. Dataklassifikation'!Y42="x",'2c. Dataklassifikation'!$C$42="følsom"),"1","0")
+IF(AND('2c. Dataklassifikation'!Y43="x",'2c. Dataklassifikation'!$C$43="følsom"),"1","0")
+IF(AND('2c. Dataklassifikation'!Y44="x",'2c. Dataklassifikation'!$C$44="følsom"),"1","0")
+IF(AND('2c. Dataklassifikation'!Y45="x",'2c. Dataklassifikation'!$C$45="følsom"),"1","0")
+IF(AND('2c. Dataklassifikation'!Y46="x",'2c. Dataklassifikation'!$C$46="følsom"),"1","0")
+IF(AND('2c. Dataklassifikation'!Y47="x",'2c. Dataklassifikation'!$C$47="følsom"),"1","0")
+IF(AND('2c. Dataklassifikation'!Y48="x",'2c. Dataklassifikation'!$C$48="følsom"),"1","0")
+IF(AND('2c. Dataklassifikation'!Y49="x",'2c. Dataklassifikation'!$C$49="følsom"),"1","0")
+IF(AND('2c. Dataklassifikation'!Y50="x",'2c. Dataklassifikation'!$C$50="følsom"),"1","0")
+IF(AND('2c. Dataklassifikation'!Y51="x",'2c. Dataklassifikation'!$C$51="følsom"),"1","0")</f>
        <v>0</v>
      </c>
    </row>
    <row r="25" spans="1:7" ht="16.899999999999999" customHeight="1" x14ac:dyDescent="0.2">
      <c r="A25" s="436"/>
      <c r="B25" s="101" t="str">
        <f>IF('2a. Systemer'!B31=0,"",'2a. Systemer'!B31)</f>
        <v/>
      </c>
      <c r="C25" s="101" t="str">
        <f>IF(Table1[[#This Row],[Systemer]]="","",MAX(D25:E25))</f>
        <v/>
      </c>
      <c r="D25" s="101">
        <f>IFERROR((Table1[[#This Row],[alm, fortrolig2]]/Table1[[#This Row],[alm, fortrolig2]]),0)</f>
        <v>0</v>
      </c>
      <c r="E25" s="101">
        <f t="shared" si="0"/>
        <v>0</v>
      </c>
      <c r="F25" s="102">
        <f>IF(AND('2c. Dataklassifikation'!Z5="x",'2c. Dataklassifikation'!$C$5="almindelig, fortrolig"),"1","0")
+IF(AND('2c. Dataklassifikation'!Z6="x",'2c. Dataklassifikation'!$C$6="almindelig, fortrolig"),"1","0")
+IF(AND('2c. Dataklassifikation'!Z7="x",'2c. Dataklassifikation'!$C$7="almindelig, fortrolig"),"1","0")
+IF(AND('2c. Dataklassifikation'!Z8="X",'2c. Dataklassifikation'!$C$8="almindelig, fortrolig"),"1","0")
+IF(AND('2c. Dataklassifikation'!Z9="x",'2c. Dataklassifikation'!$C$9="almindelig, fortrolig"),"1","0")
+IF(AND('2c. Dataklassifikation'!Z10="x",'2c. Dataklassifikation'!$C$10="almindelig, fortrolig"),"1","0")
+IF(AND('2c. Dataklassifikation'!Z11="x",'2c. Dataklassifikation'!$C$11="almindelig, fortrolig"),"1","0")
+IF(AND('2c. Dataklassifikation'!Z12="x",'2c. Dataklassifikation'!$C$12="almindelig, fortrolig"),"1","0")
+IF(AND('2c. Dataklassifikation'!Z13="x",'2c. Dataklassifikation'!$C$13="almindelig, fortrolig"),"1","0")
+IF(AND('2c. Dataklassifikation'!Z14="x",'2c. Dataklassifikation'!$C$14="almindelig, fortrolig"),"1","0")
+IF(AND('2c. Dataklassifikation'!Z15="x",'2c. Dataklassifikation'!$C$15="almindelig, fortrolig"),"1","0")
+IF(AND('2c. Dataklassifikation'!Z16="x",'2c. Dataklassifikation'!$C$16="almindelig, fortrolig"),"1","0")
+IF(AND('2c. Dataklassifikation'!Z17="x",'2c. Dataklassifikation'!$C$17="almindelig, fortrolig"),"1","0")
+IF(AND('2c. Dataklassifikation'!Z18="x",'2c. Dataklassifikation'!$C$18="almindelig, fortrolig"),"1","0")
+IF(AND('2c. Dataklassifikation'!Z19="x",'2c. Dataklassifikation'!$C$19="almindelig, fortrolig"),"1","0")
+IF(AND('2c. Dataklassifikation'!Z20="x",'2c. Dataklassifikation'!$C$20="almindelig, fortrolig"),"1","0")
+IF(AND('2c. Dataklassifikation'!Z21="x",'2c. Dataklassifikation'!$C$21="almindelig, fortrolig"),"1","0")
+IF(AND('2c. Dataklassifikation'!Z22="x",'2c. Dataklassifikation'!$C$22="almindelig, fortrolig"),"1","0")
+IF(AND('2c. Dataklassifikation'!Z23="x",'2c. Dataklassifikation'!$C$23="almindelig, fortrolig"),"1","0")
+IF(AND('2c. Dataklassifikation'!Z24="x",'2c. Dataklassifikation'!$C$24="almindelig, fortrolig"),"1","0")
+IF(AND('2c. Dataklassifikation'!Z25="x",'2c. Dataklassifikation'!$C$25="almindelig, fortrolig"),"1","0")
+IF(AND('2c. Dataklassifikation'!Z26="x",'2c. Dataklassifikation'!$C$26="almindelig, fortrolig"),"1","0")
+IF(AND('2c. Dataklassifikation'!Z27="x",'2c. Dataklassifikation'!$C$27="almindelig, fortrolig"),"1","0")
+IF(AND('2c. Dataklassifikation'!Z28="x",'2c. Dataklassifikation'!$C$28="almindelig, fortrolig"),"1","0")
+IF(AND('2c. Dataklassifikation'!Z30="x",'2c. Dataklassifikation'!$C$30="almindelig, fortrolig"),"1","0")
+IF(AND('2c. Dataklassifikation'!Z31="x",'2c. Dataklassifikation'!$C$31="almindelig, fortrolig"),"1","0")
+IF(AND('2c. Dataklassifikation'!Z32="x",'2c. Dataklassifikation'!$C$32="almindelig, fortrolig"),"1","0")
+IF(AND('2c. Dataklassifikation'!Z33="x",'2c. Dataklassifikation'!$C$33="almindelig, fortrolig"),"1","0")
+IF(AND('2c. Dataklassifikation'!Z34="x",'2c. Dataklassifikation'!$C$34="almindelig, fortrolig"),"1","0")
+IF(AND('2c. Dataklassifikation'!Z35="x",'2c. Dataklassifikation'!$C$35="almindelig, fortrolig"),"1","0")
+IF(AND('2c. Dataklassifikation'!Z36="x",'2c. Dataklassifikation'!$C$36="almindelig, fortrolig"),"1","0")
+IF(AND('2c. Dataklassifikation'!Z37="x",'2c. Dataklassifikation'!$C$37="almindelig, fortrolig"),"1","0")
+IF(AND('2c. Dataklassifikation'!Z38="x",'2c. Dataklassifikation'!$C$38="almindelig, fortrolig"),"1","0")
+IF(AND('2c. Dataklassifikation'!Z39="x",'2c. Dataklassifikation'!$C$39="almindelig, fortrolig"),"1","0")
+IF(AND('2c. Dataklassifikation'!Z40="x",'2c. Dataklassifikation'!$C$40="almindelig, fortrolig"),"1","0")
+IF(AND('2c. Dataklassifikation'!Z41="x",'2c. Dataklassifikation'!$C$41="almindelig, fortrolig"),"1","0")
+IF(AND('2c. Dataklassifikation'!Z42="x",'2c. Dataklassifikation'!$C$42="almindelig, fortrolig"),"1","0")
+IF(AND('2c. Dataklassifikation'!Z43="x",'2c. Dataklassifikation'!$C$43="almindelig, fortrolig"),"1","0")
+IF(AND('2c. Dataklassifikation'!Z44="x",'2c. Dataklassifikation'!$C$44="almindelig, fortrolig"),"1","0")
+IF(AND('2c. Dataklassifikation'!Z45="x",'2c. Dataklassifikation'!$C$45="almindelig, fortrolig"),"1","0")
+IF(AND('2c. Dataklassifikation'!Z46="x",'2c. Dataklassifikation'!$C$46="almindelig, fortrolig"),"1","0")
+IF(AND('2c. Dataklassifikation'!Z47="x",'2c. Dataklassifikation'!$C$47="almindelig, fortrolig"),"1","0")
+IF(AND('2c. Dataklassifikation'!Z48="x",'2c. Dataklassifikation'!$C$48="almindelig, fortrolig"),"1","0")
+IF(AND('2c. Dataklassifikation'!Z49="x",'2c. Dataklassifikation'!$C$49="almindelig, fortrolig"),"1","0")
+IF(AND('2c. Dataklassifikation'!Z50="x",'2c. Dataklassifikation'!$C$50="almindelig, fortrolig"),"1","0")
+IF(AND('2c. Dataklassifikation'!Z51="x",'2c. Dataklassifikation'!$C$51="almindelig, fortrolig"),"1","0")</f>
        <v>0</v>
      </c>
      <c r="G25" s="103">
        <f>IF(AND('2c. Dataklassifikation'!Z5="x",'2c. Dataklassifikation'!$C$5="følsom"),"1","0")
+IF(AND('2c. Dataklassifikation'!Z6="x",'2c. Dataklassifikation'!$C$6="følsom"),"1","0")
+IF(AND('2c. Dataklassifikation'!Z7="x",'2c. Dataklassifikation'!$C$7="følsom"),"1","0")
+IF(AND('2c. Dataklassifikation'!Z8="X",'2c. Dataklassifikation'!$C$8="følsom"),"1","0")
+IF(AND('2c. Dataklassifikation'!Z9="x",'2c. Dataklassifikation'!$C$9="følsom"),"1","0")
+IF(AND('2c. Dataklassifikation'!Z10="x",'2c. Dataklassifikation'!$C$10="følsom"),"1","0")
+IF(AND('2c. Dataklassifikation'!Z11="x",'2c. Dataklassifikation'!$C$11="følsom"),"1","0")
+IF(AND('2c. Dataklassifikation'!Z12="x",'2c. Dataklassifikation'!$C$12="følsom"),"1","0")
+IF(AND('2c. Dataklassifikation'!Z13="x",'2c. Dataklassifikation'!$C$13="følsom"),"1","0")
+IF(AND('2c. Dataklassifikation'!Z14="x",'2c. Dataklassifikation'!$C$14="følsom"),"1","0")
+IF(AND('2c. Dataklassifikation'!Z15="x",'2c. Dataklassifikation'!$C$15="følsom"),"1","0")
+IF(AND('2c. Dataklassifikation'!Z16="x",'2c. Dataklassifikation'!$C$16="følsom"),"1","0")
+IF(AND('2c. Dataklassifikation'!Z17="x",'2c. Dataklassifikation'!$C$17="følsom"),"1","0")
+IF(AND('2c. Dataklassifikation'!Z18="x",'2c. Dataklassifikation'!$C$18="følsom"),"1","0")
+IF(AND('2c. Dataklassifikation'!Z19="x",'2c. Dataklassifikation'!$C$19="følsom"),"1","0")
+IF(AND('2c. Dataklassifikation'!Z20="x",'2c. Dataklassifikation'!$C$20="følsom"),"1","0")
+IF(AND('2c. Dataklassifikation'!Z21="x",'2c. Dataklassifikation'!$C$21="følsom"),"1","0")
+IF(AND('2c. Dataklassifikation'!Z22="x",'2c. Dataklassifikation'!$C$22="følsom"),"1","0")
+IF(AND('2c. Dataklassifikation'!Z23="x",'2c. Dataklassifikation'!$C$23="følsom"),"1","0")
+IF(AND('2c. Dataklassifikation'!Z24="x",'2c. Dataklassifikation'!$C$24="følsom"),"1","0")
+IF(AND('2c. Dataklassifikation'!Z25="x",'2c. Dataklassifikation'!$C$25="følsom"),"1","0")
+IF(AND('2c. Dataklassifikation'!Z26="x",'2c. Dataklassifikation'!$C$26="følsom"),"1","0")
+IF(AND('2c. Dataklassifikation'!Z27="x",'2c. Dataklassifikation'!$C$27="følsom"),"1","0")
+IF(AND('2c. Dataklassifikation'!Z28="x",'2c. Dataklassifikation'!$C$28="følsom"),"1","0")
+IF(AND('2c. Dataklassifikation'!Z30="x",'2c. Dataklassifikation'!$C$30="følsom"),"1","0")
+IF(AND('2c. Dataklassifikation'!Z31="x",'2c. Dataklassifikation'!$C$31="følsom"),"1","0")
+IF(AND('2c. Dataklassifikation'!Z32="x",'2c. Dataklassifikation'!$C$32="følsom"),"1","0")
+IF(AND('2c. Dataklassifikation'!Z33="x",'2c. Dataklassifikation'!$C$33="følsom"),"1","0")
+IF(AND('2c. Dataklassifikation'!Z34="x",'2c. Dataklassifikation'!$C$34="følsom"),"1","0")
+IF(AND('2c. Dataklassifikation'!Z35="x",'2c. Dataklassifikation'!$C$35="følsom"),"1","0")
+IF(AND('2c. Dataklassifikation'!Z36="x",'2c. Dataklassifikation'!$C$36="følsom"),"1","0")
+IF(AND('2c. Dataklassifikation'!Z37="x",'2c. Dataklassifikation'!$C$37="følsom"),"1","0")
+IF(AND('2c. Dataklassifikation'!Z38="x",'2c. Dataklassifikation'!$C$38="følsom"),"1","0")
+IF(AND('2c. Dataklassifikation'!Z39="x",'2c. Dataklassifikation'!$C$39="følsom"),"1","0")
+IF(AND('2c. Dataklassifikation'!Z40="x",'2c. Dataklassifikation'!$C$40="følsom"),"1","0")
+IF(AND('2c. Dataklassifikation'!Z41="x",'2c. Dataklassifikation'!$C$41="følsom"),"1","0")
+IF(AND('2c. Dataklassifikation'!Z42="x",'2c. Dataklassifikation'!$C$42="følsom"),"1","0")
+IF(AND('2c. Dataklassifikation'!Z43="x",'2c. Dataklassifikation'!$C$43="følsom"),"1","0")
+IF(AND('2c. Dataklassifikation'!Z44="x",'2c. Dataklassifikation'!$C$44="følsom"),"1","0")
+IF(AND('2c. Dataklassifikation'!Z45="x",'2c. Dataklassifikation'!$C$45="følsom"),"1","0")
+IF(AND('2c. Dataklassifikation'!Z46="x",'2c. Dataklassifikation'!$C$46="følsom"),"1","0")
+IF(AND('2c. Dataklassifikation'!Z47="x",'2c. Dataklassifikation'!$C$47="følsom"),"1","0")
+IF(AND('2c. Dataklassifikation'!Z48="x",'2c. Dataklassifikation'!$C$48="følsom"),"1","0")
+IF(AND('2c. Dataklassifikation'!Z49="x",'2c. Dataklassifikation'!$C$49="følsom"),"1","0")
+IF(AND('2c. Dataklassifikation'!Z50="x",'2c. Dataklassifikation'!$C$50="følsom"),"1","0")
+IF(AND('2c. Dataklassifikation'!Z51="x",'2c. Dataklassifikation'!$C$51="følsom"),"1","0")</f>
        <v>0</v>
      </c>
    </row>
    <row r="26" spans="1:7" ht="16.899999999999999" customHeight="1" x14ac:dyDescent="0.2">
      <c r="A26" s="436"/>
      <c r="B26" s="101" t="str">
        <f>IF('2a. Systemer'!B32=0,"",'2a. Systemer'!B32)</f>
        <v/>
      </c>
      <c r="C26" s="101" t="str">
        <f>IF(Table1[[#This Row],[Systemer]]="","",MAX(D26:E26))</f>
        <v/>
      </c>
      <c r="D26" s="101">
        <f>IFERROR((Table1[[#This Row],[alm, fortrolig2]]/Table1[[#This Row],[alm, fortrolig2]]),0)</f>
        <v>0</v>
      </c>
      <c r="E26" s="101">
        <f t="shared" si="0"/>
        <v>0</v>
      </c>
      <c r="F26" s="102">
        <f>IF(AND('2c. Dataklassifikation'!AA5="x",'2c. Dataklassifikation'!$C$5="almindelig, fortrolig"),"1","0")
+IF(AND('2c. Dataklassifikation'!AA6="x",'2c. Dataklassifikation'!$C$6="almindelig, fortrolig"),"1","0")
+IF(AND('2c. Dataklassifikation'!AA7="x",'2c. Dataklassifikation'!$C$7="almindelig, fortrolig"),"1","0")
+IF(AND('2c. Dataklassifikation'!AA8="X",'2c. Dataklassifikation'!$C$8="almindelig, fortrolig"),"1","0")
+IF(AND('2c. Dataklassifikation'!AA9="x",'2c. Dataklassifikation'!$C$9="almindelig, fortrolig"),"1","0")
+IF(AND('2c. Dataklassifikation'!AA10="x",'2c. Dataklassifikation'!$C$10="almindelig, fortrolig"),"1","0")
+IF(AND('2c. Dataklassifikation'!AA11="x",'2c. Dataklassifikation'!$C$11="almindelig, fortrolig"),"1","0")
+IF(AND('2c. Dataklassifikation'!AA12="x",'2c. Dataklassifikation'!$C$12="almindelig, fortrolig"),"1","0")
+IF(AND('2c. Dataklassifikation'!AA13="x",'2c. Dataklassifikation'!$C$13="almindelig, fortrolig"),"1","0")
+IF(AND('2c. Dataklassifikation'!AA14="x",'2c. Dataklassifikation'!$C$14="almindelig, fortrolig"),"1","0")
+IF(AND('2c. Dataklassifikation'!AA15="x",'2c. Dataklassifikation'!$C$15="almindelig, fortrolig"),"1","0")
+IF(AND('2c. Dataklassifikation'!AA16="x",'2c. Dataklassifikation'!$C$16="almindelig, fortrolig"),"1","0")
+IF(AND('2c. Dataklassifikation'!AA17="x",'2c. Dataklassifikation'!$C$17="almindelig, fortrolig"),"1","0")
+IF(AND('2c. Dataklassifikation'!AA18="x",'2c. Dataklassifikation'!$C$18="almindelig, fortrolig"),"1","0")
+IF(AND('2c. Dataklassifikation'!AA19="x",'2c. Dataklassifikation'!$C$19="almindelig, fortrolig"),"1","0")
+IF(AND('2c. Dataklassifikation'!AA20="x",'2c. Dataklassifikation'!$C$20="almindelig, fortrolig"),"1","0")
+IF(AND('2c. Dataklassifikation'!AA21="x",'2c. Dataklassifikation'!$C$21="almindelig, fortrolig"),"1","0")
+IF(AND('2c. Dataklassifikation'!AA22="x",'2c. Dataklassifikation'!$C$22="almindelig, fortrolig"),"1","0")
+IF(AND('2c. Dataklassifikation'!AA23="x",'2c. Dataklassifikation'!$C$23="almindelig, fortrolig"),"1","0")
+IF(AND('2c. Dataklassifikation'!AA24="x",'2c. Dataklassifikation'!$C$24="almindelig, fortrolig"),"1","0")
+IF(AND('2c. Dataklassifikation'!AA25="x",'2c. Dataklassifikation'!$C$25="almindelig, fortrolig"),"1","0")
+IF(AND('2c. Dataklassifikation'!AA26="x",'2c. Dataklassifikation'!$C$26="almindelig, fortrolig"),"1","0")
+IF(AND('2c. Dataklassifikation'!AA27="x",'2c. Dataklassifikation'!$C$27="almindelig, fortrolig"),"1","0")
+IF(AND('2c. Dataklassifikation'!AA28="x",'2c. Dataklassifikation'!$C$28="almindelig, fortrolig"),"1","0")
+IF(AND('2c. Dataklassifikation'!AA30="x",'2c. Dataklassifikation'!$C$30="almindelig, fortrolig"),"1","0")
+IF(AND('2c. Dataklassifikation'!AA31="x",'2c. Dataklassifikation'!$C$31="almindelig, fortrolig"),"1","0")
+IF(AND('2c. Dataklassifikation'!AA32="x",'2c. Dataklassifikation'!$C$32="almindelig, fortrolig"),"1","0")
+IF(AND('2c. Dataklassifikation'!AA33="x",'2c. Dataklassifikation'!$C$33="almindelig, fortrolig"),"1","0")
+IF(AND('2c. Dataklassifikation'!AA34="x",'2c. Dataklassifikation'!$C$34="almindelig, fortrolig"),"1","0")
+IF(AND('2c. Dataklassifikation'!AA35="x",'2c. Dataklassifikation'!$C$35="almindelig, fortrolig"),"1","0")
+IF(AND('2c. Dataklassifikation'!AA36="x",'2c. Dataklassifikation'!$C$36="almindelig, fortrolig"),"1","0")
+IF(AND('2c. Dataklassifikation'!AA37="x",'2c. Dataklassifikation'!$C$37="almindelig, fortrolig"),"1","0")
+IF(AND('2c. Dataklassifikation'!AA38="x",'2c. Dataklassifikation'!$C$38="almindelig, fortrolig"),"1","0")
+IF(AND('2c. Dataklassifikation'!AA39="x",'2c. Dataklassifikation'!$C$39="almindelig, fortrolig"),"1","0")
+IF(AND('2c. Dataklassifikation'!AA40="x",'2c. Dataklassifikation'!$C$40="almindelig, fortrolig"),"1","0")
+IF(AND('2c. Dataklassifikation'!AA41="x",'2c. Dataklassifikation'!$C$41="almindelig, fortrolig"),"1","0")
+IF(AND('2c. Dataklassifikation'!AA42="x",'2c. Dataklassifikation'!$C$42="almindelig, fortrolig"),"1","0")
+IF(AND('2c. Dataklassifikation'!AA43="x",'2c. Dataklassifikation'!$C$43="almindelig, fortrolig"),"1","0")
+IF(AND('2c. Dataklassifikation'!AA44="x",'2c. Dataklassifikation'!$C$44="almindelig, fortrolig"),"1","0")
+IF(AND('2c. Dataklassifikation'!AA45="x",'2c. Dataklassifikation'!$C$45="almindelig, fortrolig"),"1","0")
+IF(AND('2c. Dataklassifikation'!AA46="x",'2c. Dataklassifikation'!$C$46="almindelig, fortrolig"),"1","0")
+IF(AND('2c. Dataklassifikation'!AA47="x",'2c. Dataklassifikation'!$C$47="almindelig, fortrolig"),"1","0")
+IF(AND('2c. Dataklassifikation'!AA48="x",'2c. Dataklassifikation'!$C$48="almindelig, fortrolig"),"1","0")
+IF(AND('2c. Dataklassifikation'!AA49="x",'2c. Dataklassifikation'!$C$49="almindelig, fortrolig"),"1","0")
+IF(AND('2c. Dataklassifikation'!AA50="x",'2c. Dataklassifikation'!$C$50="almindelig, fortrolig"),"1","0")
+IF(AND('2c. Dataklassifikation'!AA51="x",'2c. Dataklassifikation'!$C$51="almindelig, fortrolig"),"1","0")</f>
        <v>0</v>
      </c>
      <c r="G26" s="103">
        <f>IF(AND('2c. Dataklassifikation'!AA5="x",'2c. Dataklassifikation'!$C$5="følsom"),"1","0")
+IF(AND('2c. Dataklassifikation'!AA6="x",'2c. Dataklassifikation'!$C$6="følsom"),"1","0")
+IF(AND('2c. Dataklassifikation'!AA7="x",'2c. Dataklassifikation'!$C$7="følsom"),"1","0")
+IF(AND('2c. Dataklassifikation'!AA8="X",'2c. Dataklassifikation'!$C$8="følsom"),"1","0")
+IF(AND('2c. Dataklassifikation'!AA9="x",'2c. Dataklassifikation'!$C$9="følsom"),"1","0")
+IF(AND('2c. Dataklassifikation'!AA10="x",'2c. Dataklassifikation'!$C$10="følsom"),"1","0")
+IF(AND('2c. Dataklassifikation'!AA11="x",'2c. Dataklassifikation'!$C$11="følsom"),"1","0")
+IF(AND('2c. Dataklassifikation'!AA12="x",'2c. Dataklassifikation'!$C$12="følsom"),"1","0")
+IF(AND('2c. Dataklassifikation'!AA13="x",'2c. Dataklassifikation'!$C$13="følsom"),"1","0")
+IF(AND('2c. Dataklassifikation'!AA14="x",'2c. Dataklassifikation'!$C$14="følsom"),"1","0")
+IF(AND('2c. Dataklassifikation'!AA15="x",'2c. Dataklassifikation'!$C$15="følsom"),"1","0")
+IF(AND('2c. Dataklassifikation'!AA16="x",'2c. Dataklassifikation'!$C$16="følsom"),"1","0")
+IF(AND('2c. Dataklassifikation'!AA17="x",'2c. Dataklassifikation'!$C$17="følsom"),"1","0")
+IF(AND('2c. Dataklassifikation'!AA18="x",'2c. Dataklassifikation'!$C$18="følsom"),"1","0")
+IF(AND('2c. Dataklassifikation'!AA19="x",'2c. Dataklassifikation'!$C$19="følsom"),"1","0")
+IF(AND('2c. Dataklassifikation'!AA20="x",'2c. Dataklassifikation'!$C$20="følsom"),"1","0")
+IF(AND('2c. Dataklassifikation'!AA21="x",'2c. Dataklassifikation'!$C$21="følsom"),"1","0")
+IF(AND('2c. Dataklassifikation'!AA22="x",'2c. Dataklassifikation'!$C$22="følsom"),"1","0")
+IF(AND('2c. Dataklassifikation'!AA23="x",'2c. Dataklassifikation'!$C$23="følsom"),"1","0")
+IF(AND('2c. Dataklassifikation'!AA24="x",'2c. Dataklassifikation'!$C$24="følsom"),"1","0")
+IF(AND('2c. Dataklassifikation'!AA25="x",'2c. Dataklassifikation'!$C$25="følsom"),"1","0")
+IF(AND('2c. Dataklassifikation'!AA26="x",'2c. Dataklassifikation'!$C$26="følsom"),"1","0")
+IF(AND('2c. Dataklassifikation'!AA27="x",'2c. Dataklassifikation'!$C$27="følsom"),"1","0")
+IF(AND('2c. Dataklassifikation'!AA28="x",'2c. Dataklassifikation'!$C$28="følsom"),"1","0")
+IF(AND('2c. Dataklassifikation'!AA30="x",'2c. Dataklassifikation'!$C$30="følsom"),"1","0")
+IF(AND('2c. Dataklassifikation'!AA31="x",'2c. Dataklassifikation'!$C$31="følsom"),"1","0")
+IF(AND('2c. Dataklassifikation'!AA32="x",'2c. Dataklassifikation'!$C$32="følsom"),"1","0")
+IF(AND('2c. Dataklassifikation'!AA33="x",'2c. Dataklassifikation'!$C$33="følsom"),"1","0")
+IF(AND('2c. Dataklassifikation'!AA34="x",'2c. Dataklassifikation'!$C$34="følsom"),"1","0")
+IF(AND('2c. Dataklassifikation'!AA35="x",'2c. Dataklassifikation'!$C$35="følsom"),"1","0")
+IF(AND('2c. Dataklassifikation'!AA36="x",'2c. Dataklassifikation'!$C$36="følsom"),"1","0")
+IF(AND('2c. Dataklassifikation'!AA37="x",'2c. Dataklassifikation'!$C$37="følsom"),"1","0")
+IF(AND('2c. Dataklassifikation'!AA38="x",'2c. Dataklassifikation'!$C$38="følsom"),"1","0")
+IF(AND('2c. Dataklassifikation'!AA39="x",'2c. Dataklassifikation'!$C$39="følsom"),"1","0")
+IF(AND('2c. Dataklassifikation'!AA40="x",'2c. Dataklassifikation'!$C$40="følsom"),"1","0")
+IF(AND('2c. Dataklassifikation'!AA41="x",'2c. Dataklassifikation'!$C$41="følsom"),"1","0")
+IF(AND('2c. Dataklassifikation'!AA42="x",'2c. Dataklassifikation'!$C$42="følsom"),"1","0")
+IF(AND('2c. Dataklassifikation'!AA43="x",'2c. Dataklassifikation'!$C$43="følsom"),"1","0")
+IF(AND('2c. Dataklassifikation'!AA44="x",'2c. Dataklassifikation'!$C$44="følsom"),"1","0")
+IF(AND('2c. Dataklassifikation'!AA45="x",'2c. Dataklassifikation'!$C$45="følsom"),"1","0")
+IF(AND('2c. Dataklassifikation'!AA46="x",'2c. Dataklassifikation'!$C$46="følsom"),"1","0")
+IF(AND('2c. Dataklassifikation'!AA47="x",'2c. Dataklassifikation'!$C$47="følsom"),"1","0")
+IF(AND('2c. Dataklassifikation'!AA48="x",'2c. Dataklassifikation'!$C$48="følsom"),"1","0")
+IF(AND('2c. Dataklassifikation'!AA49="x",'2c. Dataklassifikation'!$C$49="følsom"),"1","0")
+IF(AND('2c. Dataklassifikation'!AA50="x",'2c. Dataklassifikation'!$C$50="følsom"),"1","0")
+IF(AND('2c. Dataklassifikation'!AA51="x",'2c. Dataklassifikation'!$C$51="følsom"),"1","0")</f>
        <v>0</v>
      </c>
    </row>
    <row r="27" spans="1:7" ht="16.899999999999999" customHeight="1" x14ac:dyDescent="0.2">
      <c r="A27" s="436"/>
      <c r="B27" s="101" t="str">
        <f>IF('2a. Systemer'!B33=0,"",'2a. Systemer'!B33)</f>
        <v/>
      </c>
      <c r="C27" s="101" t="str">
        <f>IF(Table1[[#This Row],[Systemer]]="","",MAX(D27:E27))</f>
        <v/>
      </c>
      <c r="D27" s="101">
        <f>IFERROR((Table1[[#This Row],[alm, fortrolig2]]/Table1[[#This Row],[alm, fortrolig2]]),0)</f>
        <v>0</v>
      </c>
      <c r="E27" s="101">
        <f t="shared" si="0"/>
        <v>0</v>
      </c>
      <c r="F27" s="102">
        <f>IF(AND('2c. Dataklassifikation'!AB5="x",'2c. Dataklassifikation'!$C$5="almindelig, fortrolig"),"1","0")
+IF(AND('2c. Dataklassifikation'!AB6="x",'2c. Dataklassifikation'!$C$6="almindelig, fortrolig"),"1","0")
+IF(AND('2c. Dataklassifikation'!AB7="x",'2c. Dataklassifikation'!$C$7="almindelig, fortrolig"),"1","0")
+IF(AND('2c. Dataklassifikation'!AB8="X",'2c. Dataklassifikation'!$C$8="almindelig, fortrolig"),"1","0")
+IF(AND('2c. Dataklassifikation'!AB9="x",'2c. Dataklassifikation'!$C$9="almindelig, fortrolig"),"1","0")
+IF(AND('2c. Dataklassifikation'!AB10="x",'2c. Dataklassifikation'!$C$10="almindelig, fortrolig"),"1","0")
+IF(AND('2c. Dataklassifikation'!AB11="x",'2c. Dataklassifikation'!$C$11="almindelig, fortrolig"),"1","0")
+IF(AND('2c. Dataklassifikation'!AB12="x",'2c. Dataklassifikation'!$C$12="almindelig, fortrolig"),"1","0")
+IF(AND('2c. Dataklassifikation'!AB13="x",'2c. Dataklassifikation'!$C$13="almindelig, fortrolig"),"1","0")
+IF(AND('2c. Dataklassifikation'!AB14="x",'2c. Dataklassifikation'!$C$14="almindelig, fortrolig"),"1","0")
+IF(AND('2c. Dataklassifikation'!AB15="x",'2c. Dataklassifikation'!$C$15="almindelig, fortrolig"),"1","0")
+IF(AND('2c. Dataklassifikation'!AB16="x",'2c. Dataklassifikation'!$C$16="almindelig, fortrolig"),"1","0")
+IF(AND('2c. Dataklassifikation'!AB17="x",'2c. Dataklassifikation'!$C$17="almindelig, fortrolig"),"1","0")
+IF(AND('2c. Dataklassifikation'!AB18="x",'2c. Dataklassifikation'!$C$18="almindelig, fortrolig"),"1","0")
+IF(AND('2c. Dataklassifikation'!AB19="x",'2c. Dataklassifikation'!$C$19="almindelig, fortrolig"),"1","0")
+IF(AND('2c. Dataklassifikation'!AB20="x",'2c. Dataklassifikation'!$C$20="almindelig, fortrolig"),"1","0")
+IF(AND('2c. Dataklassifikation'!AB21="x",'2c. Dataklassifikation'!$C$21="almindelig, fortrolig"),"1","0")
+IF(AND('2c. Dataklassifikation'!AB22="x",'2c. Dataklassifikation'!$C$22="almindelig, fortrolig"),"1","0")
+IF(AND('2c. Dataklassifikation'!AB23="x",'2c. Dataklassifikation'!$C$23="almindelig, fortrolig"),"1","0")
+IF(AND('2c. Dataklassifikation'!AB24="x",'2c. Dataklassifikation'!$C$24="almindelig, fortrolig"),"1","0")
+IF(AND('2c. Dataklassifikation'!AB25="x",'2c. Dataklassifikation'!$C$25="almindelig, fortrolig"),"1","0")
+IF(AND('2c. Dataklassifikation'!AB26="x",'2c. Dataklassifikation'!$C$26="almindelig, fortrolig"),"1","0")
+IF(AND('2c. Dataklassifikation'!AB27="x",'2c. Dataklassifikation'!$C$27="almindelig, fortrolig"),"1","0")
+IF(AND('2c. Dataklassifikation'!AB28="x",'2c. Dataklassifikation'!$C$28="almindelig, fortrolig"),"1","0")
+IF(AND('2c. Dataklassifikation'!AB30="x",'2c. Dataklassifikation'!$C$30="almindelig, fortrolig"),"1","0")
+IF(AND('2c. Dataklassifikation'!AB31="x",'2c. Dataklassifikation'!$C$31="almindelig, fortrolig"),"1","0")
+IF(AND('2c. Dataklassifikation'!AB32="x",'2c. Dataklassifikation'!$C$32="almindelig, fortrolig"),"1","0")
+IF(AND('2c. Dataklassifikation'!AB33="x",'2c. Dataklassifikation'!$C$33="almindelig, fortrolig"),"1","0")
+IF(AND('2c. Dataklassifikation'!AB34="x",'2c. Dataklassifikation'!$C$34="almindelig, fortrolig"),"1","0")
+IF(AND('2c. Dataklassifikation'!AB35="x",'2c. Dataklassifikation'!$C$35="almindelig, fortrolig"),"1","0")
+IF(AND('2c. Dataklassifikation'!AB36="x",'2c. Dataklassifikation'!$C$36="almindelig, fortrolig"),"1","0")
+IF(AND('2c. Dataklassifikation'!AB37="x",'2c. Dataklassifikation'!$C$37="almindelig, fortrolig"),"1","0")
+IF(AND('2c. Dataklassifikation'!AB38="x",'2c. Dataklassifikation'!$C$38="almindelig, fortrolig"),"1","0")
+IF(AND('2c. Dataklassifikation'!AB39="x",'2c. Dataklassifikation'!$C$39="almindelig, fortrolig"),"1","0")
+IF(AND('2c. Dataklassifikation'!AB40="x",'2c. Dataklassifikation'!$C$40="almindelig, fortrolig"),"1","0")
+IF(AND('2c. Dataklassifikation'!AB41="x",'2c. Dataklassifikation'!$C$41="almindelig, fortrolig"),"1","0")
+IF(AND('2c. Dataklassifikation'!AB42="x",'2c. Dataklassifikation'!$C$42="almindelig, fortrolig"),"1","0")
+IF(AND('2c. Dataklassifikation'!AB43="x",'2c. Dataklassifikation'!$C$43="almindelig, fortrolig"),"1","0")
+IF(AND('2c. Dataklassifikation'!AB44="x",'2c. Dataklassifikation'!$C$44="almindelig, fortrolig"),"1","0")
+IF(AND('2c. Dataklassifikation'!AB45="x",'2c. Dataklassifikation'!$C$45="almindelig, fortrolig"),"1","0")
+IF(AND('2c. Dataklassifikation'!AB46="x",'2c. Dataklassifikation'!$C$46="almindelig, fortrolig"),"1","0")
+IF(AND('2c. Dataklassifikation'!AB47="x",'2c. Dataklassifikation'!$C$47="almindelig, fortrolig"),"1","0")
+IF(AND('2c. Dataklassifikation'!AB48="x",'2c. Dataklassifikation'!$C$48="almindelig, fortrolig"),"1","0")
+IF(AND('2c. Dataklassifikation'!AB49="x",'2c. Dataklassifikation'!$C$49="almindelig, fortrolig"),"1","0")
+IF(AND('2c. Dataklassifikation'!AB50="x",'2c. Dataklassifikation'!$C$50="almindelig, fortrolig"),"1","0")
+IF(AND('2c. Dataklassifikation'!AB51="x",'2c. Dataklassifikation'!$C$51="almindelig, fortrolig"),"1","0")</f>
        <v>0</v>
      </c>
      <c r="G27" s="103">
        <f>IF(AND('2c. Dataklassifikation'!AB5="x",'2c. Dataklassifikation'!$C$5="følsom"),"1","0")
+IF(AND('2c. Dataklassifikation'!AB6="x",'2c. Dataklassifikation'!$C$6="følsom"),"1","0")
+IF(AND('2c. Dataklassifikation'!AB7="x",'2c. Dataklassifikation'!$C$7="følsom"),"1","0")
+IF(AND('2c. Dataklassifikation'!AB8="X",'2c. Dataklassifikation'!$C$8="følsom"),"1","0")
+IF(AND('2c. Dataklassifikation'!AB9="x",'2c. Dataklassifikation'!$C$9="følsom"),"1","0")
+IF(AND('2c. Dataklassifikation'!AB10="x",'2c. Dataklassifikation'!$C$10="følsom"),"1","0")
+IF(AND('2c. Dataklassifikation'!AB11="x",'2c. Dataklassifikation'!$C$11="følsom"),"1","0")
+IF(AND('2c. Dataklassifikation'!AB12="x",'2c. Dataklassifikation'!$C$12="følsom"),"1","0")
+IF(AND('2c. Dataklassifikation'!AB13="x",'2c. Dataklassifikation'!$C$13="følsom"),"1","0")
+IF(AND('2c. Dataklassifikation'!AB14="x",'2c. Dataklassifikation'!$C$14="følsom"),"1","0")
+IF(AND('2c. Dataklassifikation'!AB15="x",'2c. Dataklassifikation'!$C$15="følsom"),"1","0")
+IF(AND('2c. Dataklassifikation'!AB16="x",'2c. Dataklassifikation'!$C$16="følsom"),"1","0")
+IF(AND('2c. Dataklassifikation'!AB17="x",'2c. Dataklassifikation'!$C$17="følsom"),"1","0")
+IF(AND('2c. Dataklassifikation'!AB18="x",'2c. Dataklassifikation'!$C$18="følsom"),"1","0")
+IF(AND('2c. Dataklassifikation'!AB19="x",'2c. Dataklassifikation'!$C$19="følsom"),"1","0")
+IF(AND('2c. Dataklassifikation'!AB20="x",'2c. Dataklassifikation'!$C$20="følsom"),"1","0")
+IF(AND('2c. Dataklassifikation'!AB21="x",'2c. Dataklassifikation'!$C$21="følsom"),"1","0")
+IF(AND('2c. Dataklassifikation'!AB22="x",'2c. Dataklassifikation'!$C$22="følsom"),"1","0")
+IF(AND('2c. Dataklassifikation'!AB23="x",'2c. Dataklassifikation'!$C$23="følsom"),"1","0")
+IF(AND('2c. Dataklassifikation'!AB24="x",'2c. Dataklassifikation'!$C$24="følsom"),"1","0")
+IF(AND('2c. Dataklassifikation'!AB25="x",'2c. Dataklassifikation'!$C$25="følsom"),"1","0")
+IF(AND('2c. Dataklassifikation'!AB26="x",'2c. Dataklassifikation'!$C$26="følsom"),"1","0")
+IF(AND('2c. Dataklassifikation'!AB27="x",'2c. Dataklassifikation'!$C$27="følsom"),"1","0")
+IF(AND('2c. Dataklassifikation'!AB28="x",'2c. Dataklassifikation'!$C$28="følsom"),"1","0")
+IF(AND('2c. Dataklassifikation'!AB30="x",'2c. Dataklassifikation'!$C$30="følsom"),"1","0")
+IF(AND('2c. Dataklassifikation'!AB31="x",'2c. Dataklassifikation'!$C$31="følsom"),"1","0")
+IF(AND('2c. Dataklassifikation'!AB32="x",'2c. Dataklassifikation'!$C$32="følsom"),"1","0")
+IF(AND('2c. Dataklassifikation'!AB33="x",'2c. Dataklassifikation'!$C$33="følsom"),"1","0")
+IF(AND('2c. Dataklassifikation'!AB34="x",'2c. Dataklassifikation'!$C$34="følsom"),"1","0")
+IF(AND('2c. Dataklassifikation'!AB35="x",'2c. Dataklassifikation'!$C$35="følsom"),"1","0")
+IF(AND('2c. Dataklassifikation'!AB36="x",'2c. Dataklassifikation'!$C$36="følsom"),"1","0")
+IF(AND('2c. Dataklassifikation'!AB37="x",'2c. Dataklassifikation'!$C$37="følsom"),"1","0")
+IF(AND('2c. Dataklassifikation'!AB38="x",'2c. Dataklassifikation'!$C$38="følsom"),"1","0")
+IF(AND('2c. Dataklassifikation'!AB39="x",'2c. Dataklassifikation'!$C$39="følsom"),"1","0")
+IF(AND('2c. Dataklassifikation'!AB40="x",'2c. Dataklassifikation'!$C$40="følsom"),"1","0")
+IF(AND('2c. Dataklassifikation'!AB41="x",'2c. Dataklassifikation'!$C$41="følsom"),"1","0")
+IF(AND('2c. Dataklassifikation'!AB42="x",'2c. Dataklassifikation'!$C$42="følsom"),"1","0")
+IF(AND('2c. Dataklassifikation'!AB43="x",'2c. Dataklassifikation'!$C$43="følsom"),"1","0")
+IF(AND('2c. Dataklassifikation'!AB44="x",'2c. Dataklassifikation'!$C$44="følsom"),"1","0")
+IF(AND('2c. Dataklassifikation'!AB45="x",'2c. Dataklassifikation'!$C$45="følsom"),"1","0")
+IF(AND('2c. Dataklassifikation'!AB46="x",'2c. Dataklassifikation'!$C$46="følsom"),"1","0")
+IF(AND('2c. Dataklassifikation'!AB47="x",'2c. Dataklassifikation'!$C$47="følsom"),"1","0")
+IF(AND('2c. Dataklassifikation'!AB48="x",'2c. Dataklassifikation'!$C$48="følsom"),"1","0")
+IF(AND('2c. Dataklassifikation'!AB49="x",'2c. Dataklassifikation'!$C$49="følsom"),"1","0")
+IF(AND('2c. Dataklassifikation'!AB50="x",'2c. Dataklassifikation'!$C$50="følsom"),"1","0")
+IF(AND('2c. Dataklassifikation'!AB51="x",'2c. Dataklassifikation'!$C$51="følsom"),"1","0")</f>
        <v>0</v>
      </c>
    </row>
    <row r="28" spans="1:7" ht="16.899999999999999" customHeight="1" x14ac:dyDescent="0.2">
      <c r="A28" s="436"/>
      <c r="B28" s="101" t="str">
        <f>IF('2a. Systemer'!B34=0,"",'2a. Systemer'!B34)</f>
        <v/>
      </c>
      <c r="C28" s="101" t="str">
        <f>IF(Table1[[#This Row],[Systemer]]="","",MAX(D28:E28))</f>
        <v/>
      </c>
      <c r="D28" s="101">
        <f>IFERROR((Table1[[#This Row],[alm, fortrolig2]]/Table1[[#This Row],[alm, fortrolig2]]),0)</f>
        <v>0</v>
      </c>
      <c r="E28" s="101">
        <f t="shared" si="0"/>
        <v>0</v>
      </c>
      <c r="F28" s="102">
        <f>IF(AND('2c. Dataklassifikation'!AC5="x",'2c. Dataklassifikation'!$C$5="almindelig, fortrolig"),"1","0")
+IF(AND('2c. Dataklassifikation'!AC6="x",'2c. Dataklassifikation'!$C$6="almindelig, fortrolig"),"1","0")
+IF(AND('2c. Dataklassifikation'!AC7="x",'2c. Dataklassifikation'!$C$7="almindelig, fortrolig"),"1","0")
+IF(AND('2c. Dataklassifikation'!AC8="X",'2c. Dataklassifikation'!$C$8="almindelig, fortrolig"),"1","0")
+IF(AND('2c. Dataklassifikation'!AC9="x",'2c. Dataklassifikation'!$C$9="almindelig, fortrolig"),"1","0")
+IF(AND('2c. Dataklassifikation'!AC10="x",'2c. Dataklassifikation'!$C$10="almindelig, fortrolig"),"1","0")
+IF(AND('2c. Dataklassifikation'!AC11="x",'2c. Dataklassifikation'!$C$11="almindelig, fortrolig"),"1","0")
+IF(AND('2c. Dataklassifikation'!AC12="x",'2c. Dataklassifikation'!$C$12="almindelig, fortrolig"),"1","0")
+IF(AND('2c. Dataklassifikation'!AC13="x",'2c. Dataklassifikation'!$C$13="almindelig, fortrolig"),"1","0")
+IF(AND('2c. Dataklassifikation'!AC14="x",'2c. Dataklassifikation'!$C$14="almindelig, fortrolig"),"1","0")
+IF(AND('2c. Dataklassifikation'!AC15="x",'2c. Dataklassifikation'!$C$15="almindelig, fortrolig"),"1","0")
+IF(AND('2c. Dataklassifikation'!AC16="x",'2c. Dataklassifikation'!$C$16="almindelig, fortrolig"),"1","0")
+IF(AND('2c. Dataklassifikation'!AC17="x",'2c. Dataklassifikation'!$C$17="almindelig, fortrolig"),"1","0")
+IF(AND('2c. Dataklassifikation'!AC18="x",'2c. Dataklassifikation'!$C$18="almindelig, fortrolig"),"1","0")
+IF(AND('2c. Dataklassifikation'!AC19="x",'2c. Dataklassifikation'!$C$19="almindelig, fortrolig"),"1","0")
+IF(AND('2c. Dataklassifikation'!AC20="x",'2c. Dataklassifikation'!$C$20="almindelig, fortrolig"),"1","0")
+IF(AND('2c. Dataklassifikation'!AC21="x",'2c. Dataklassifikation'!$C$21="almindelig, fortrolig"),"1","0")
+IF(AND('2c. Dataklassifikation'!AC22="x",'2c. Dataklassifikation'!$C$22="almindelig, fortrolig"),"1","0")
+IF(AND('2c. Dataklassifikation'!AC23="x",'2c. Dataklassifikation'!$C$23="almindelig, fortrolig"),"1","0")
+IF(AND('2c. Dataklassifikation'!AC24="x",'2c. Dataklassifikation'!$C$24="almindelig, fortrolig"),"1","0")
+IF(AND('2c. Dataklassifikation'!AC25="x",'2c. Dataklassifikation'!$C$25="almindelig, fortrolig"),"1","0")
+IF(AND('2c. Dataklassifikation'!AC26="x",'2c. Dataklassifikation'!$C$26="almindelig, fortrolig"),"1","0")
+IF(AND('2c. Dataklassifikation'!AC27="x",'2c. Dataklassifikation'!$C$27="almindelig, fortrolig"),"1","0")
+IF(AND('2c. Dataklassifikation'!AC28="x",'2c. Dataklassifikation'!$C$28="almindelig, fortrolig"),"1","0")
+IF(AND('2c. Dataklassifikation'!AC30="x",'2c. Dataklassifikation'!$C$30="almindelig, fortrolig"),"1","0")
+IF(AND('2c. Dataklassifikation'!AC31="x",'2c. Dataklassifikation'!$C$31="almindelig, fortrolig"),"1","0")
+IF(AND('2c. Dataklassifikation'!AC32="x",'2c. Dataklassifikation'!$C$32="almindelig, fortrolig"),"1","0")
+IF(AND('2c. Dataklassifikation'!AC33="x",'2c. Dataklassifikation'!$C$33="almindelig, fortrolig"),"1","0")
+IF(AND('2c. Dataklassifikation'!AC34="x",'2c. Dataklassifikation'!$C$34="almindelig, fortrolig"),"1","0")
+IF(AND('2c. Dataklassifikation'!AC35="x",'2c. Dataklassifikation'!$C$35="almindelig, fortrolig"),"1","0")
+IF(AND('2c. Dataklassifikation'!AC36="x",'2c. Dataklassifikation'!$C$36="almindelig, fortrolig"),"1","0")
+IF(AND('2c. Dataklassifikation'!AC37="x",'2c. Dataklassifikation'!$C$37="almindelig, fortrolig"),"1","0")
+IF(AND('2c. Dataklassifikation'!AC38="x",'2c. Dataklassifikation'!$C$38="almindelig, fortrolig"),"1","0")
+IF(AND('2c. Dataklassifikation'!AC39="x",'2c. Dataklassifikation'!$C$39="almindelig, fortrolig"),"1","0")
+IF(AND('2c. Dataklassifikation'!AC40="x",'2c. Dataklassifikation'!$C$40="almindelig, fortrolig"),"1","0")
+IF(AND('2c. Dataklassifikation'!AC41="x",'2c. Dataklassifikation'!$C$41="almindelig, fortrolig"),"1","0")
+IF(AND('2c. Dataklassifikation'!AC42="x",'2c. Dataklassifikation'!$C$42="almindelig, fortrolig"),"1","0")
+IF(AND('2c. Dataklassifikation'!AC43="x",'2c. Dataklassifikation'!$C$43="almindelig, fortrolig"),"1","0")
+IF(AND('2c. Dataklassifikation'!AC44="x",'2c. Dataklassifikation'!$C$44="almindelig, fortrolig"),"1","0")
+IF(AND('2c. Dataklassifikation'!AC45="x",'2c. Dataklassifikation'!$C$45="almindelig, fortrolig"),"1","0")
+IF(AND('2c. Dataklassifikation'!AC46="x",'2c. Dataklassifikation'!$C$46="almindelig, fortrolig"),"1","0")
+IF(AND('2c. Dataklassifikation'!AC47="x",'2c. Dataklassifikation'!$C$47="almindelig, fortrolig"),"1","0")
+IF(AND('2c. Dataklassifikation'!AC48="x",'2c. Dataklassifikation'!$C$48="almindelig, fortrolig"),"1","0")
+IF(AND('2c. Dataklassifikation'!AC49="x",'2c. Dataklassifikation'!$C$49="almindelig, fortrolig"),"1","0")
+IF(AND('2c. Dataklassifikation'!AC50="x",'2c. Dataklassifikation'!$C$50="almindelig, fortrolig"),"1","0")
+IF(AND('2c. Dataklassifikation'!AC51="x",'2c. Dataklassifikation'!$C$51="almindelig, fortrolig"),"1","0")</f>
        <v>0</v>
      </c>
      <c r="G28" s="103">
        <f>IF(AND('2c. Dataklassifikation'!AC5="x",'2c. Dataklassifikation'!$C$5="følsom"),"1","0")
+IF(AND('2c. Dataklassifikation'!AC6="x",'2c. Dataklassifikation'!$C$6="følsom"),"1","0")
+IF(AND('2c. Dataklassifikation'!AC7="x",'2c. Dataklassifikation'!$C$7="følsom"),"1","0")
+IF(AND('2c. Dataklassifikation'!AC8="X",'2c. Dataklassifikation'!$C$8="følsom"),"1","0")
+IF(AND('2c. Dataklassifikation'!AC9="x",'2c. Dataklassifikation'!$C$9="følsom"),"1","0")
+IF(AND('2c. Dataklassifikation'!AC10="x",'2c. Dataklassifikation'!$C$10="følsom"),"1","0")
+IF(AND('2c. Dataklassifikation'!AC11="x",'2c. Dataklassifikation'!$C$11="følsom"),"1","0")
+IF(AND('2c. Dataklassifikation'!AC12="x",'2c. Dataklassifikation'!$C$12="følsom"),"1","0")
+IF(AND('2c. Dataklassifikation'!AC13="x",'2c. Dataklassifikation'!$C$13="følsom"),"1","0")
+IF(AND('2c. Dataklassifikation'!AC14="x",'2c. Dataklassifikation'!$C$14="følsom"),"1","0")
+IF(AND('2c. Dataklassifikation'!AC15="x",'2c. Dataklassifikation'!$C$15="følsom"),"1","0")
+IF(AND('2c. Dataklassifikation'!AC16="x",'2c. Dataklassifikation'!$C$16="følsom"),"1","0")
+IF(AND('2c. Dataklassifikation'!AC17="x",'2c. Dataklassifikation'!$C$17="følsom"),"1","0")
+IF(AND('2c. Dataklassifikation'!AC18="x",'2c. Dataklassifikation'!$C$18="følsom"),"1","0")
+IF(AND('2c. Dataklassifikation'!AC19="x",'2c. Dataklassifikation'!$C$19="følsom"),"1","0")
+IF(AND('2c. Dataklassifikation'!AC20="x",'2c. Dataklassifikation'!$C$20="følsom"),"1","0")
+IF(AND('2c. Dataklassifikation'!AC21="x",'2c. Dataklassifikation'!$C$21="følsom"),"1","0")
+IF(AND('2c. Dataklassifikation'!AC22="x",'2c. Dataklassifikation'!$C$22="følsom"),"1","0")
+IF(AND('2c. Dataklassifikation'!AC23="x",'2c. Dataklassifikation'!$C$23="følsom"),"1","0")
+IF(AND('2c. Dataklassifikation'!AC24="x",'2c. Dataklassifikation'!$C$24="følsom"),"1","0")
+IF(AND('2c. Dataklassifikation'!AC25="x",'2c. Dataklassifikation'!$C$25="følsom"),"1","0")
+IF(AND('2c. Dataklassifikation'!AC26="x",'2c. Dataklassifikation'!$C$26="følsom"),"1","0")
+IF(AND('2c. Dataklassifikation'!AC27="x",'2c. Dataklassifikation'!$C$27="følsom"),"1","0")
+IF(AND('2c. Dataklassifikation'!AC28="x",'2c. Dataklassifikation'!$C$28="følsom"),"1","0")
+IF(AND('2c. Dataklassifikation'!AC30="x",'2c. Dataklassifikation'!$C$30="følsom"),"1","0")
+IF(AND('2c. Dataklassifikation'!AC31="x",'2c. Dataklassifikation'!$C$31="følsom"),"1","0")
+IF(AND('2c. Dataklassifikation'!AC32="x",'2c. Dataklassifikation'!$C$32="følsom"),"1","0")
+IF(AND('2c. Dataklassifikation'!AC33="x",'2c. Dataklassifikation'!$C$33="følsom"),"1","0")
+IF(AND('2c. Dataklassifikation'!AC34="x",'2c. Dataklassifikation'!$C$34="følsom"),"1","0")
+IF(AND('2c. Dataklassifikation'!AC35="x",'2c. Dataklassifikation'!$C$35="følsom"),"1","0")
+IF(AND('2c. Dataklassifikation'!AC36="x",'2c. Dataklassifikation'!$C$36="følsom"),"1","0")
+IF(AND('2c. Dataklassifikation'!AC37="x",'2c. Dataklassifikation'!$C$37="følsom"),"1","0")
+IF(AND('2c. Dataklassifikation'!AC38="x",'2c. Dataklassifikation'!$C$38="følsom"),"1","0")
+IF(AND('2c. Dataklassifikation'!AC39="x",'2c. Dataklassifikation'!$C$39="følsom"),"1","0")
+IF(AND('2c. Dataklassifikation'!AC40="x",'2c. Dataklassifikation'!$C$40="følsom"),"1","0")
+IF(AND('2c. Dataklassifikation'!AC41="x",'2c. Dataklassifikation'!$C$41="følsom"),"1","0")
+IF(AND('2c. Dataklassifikation'!AC42="x",'2c. Dataklassifikation'!$C$42="følsom"),"1","0")
+IF(AND('2c. Dataklassifikation'!AC43="x",'2c. Dataklassifikation'!$C$43="følsom"),"1","0")
+IF(AND('2c. Dataklassifikation'!AC44="x",'2c. Dataklassifikation'!$C$44="følsom"),"1","0")
+IF(AND('2c. Dataklassifikation'!AC45="x",'2c. Dataklassifikation'!$C$45="følsom"),"1","0")
+IF(AND('2c. Dataklassifikation'!AC46="x",'2c. Dataklassifikation'!$C$46="følsom"),"1","0")
+IF(AND('2c. Dataklassifikation'!AC47="x",'2c. Dataklassifikation'!$C$47="følsom"),"1","0")
+IF(AND('2c. Dataklassifikation'!AC48="x",'2c. Dataklassifikation'!$C$48="følsom"),"1","0")
+IF(AND('2c. Dataklassifikation'!AC49="x",'2c. Dataklassifikation'!$C$49="følsom"),"1","0")
+IF(AND('2c. Dataklassifikation'!AC50="x",'2c. Dataklassifikation'!$C$50="følsom"),"1","0")
+IF(AND('2c. Dataklassifikation'!AC51="x",'2c. Dataklassifikation'!$C$51="følsom"),"1","0")</f>
        <v>0</v>
      </c>
    </row>
    <row r="29" spans="1:7" ht="16.899999999999999" customHeight="1" x14ac:dyDescent="0.2">
      <c r="A29" s="436"/>
      <c r="B29" s="101" t="str">
        <f>IF('2a. Systemer'!B35=0,"",'2a. Systemer'!B35)</f>
        <v/>
      </c>
      <c r="C29" s="101" t="str">
        <f>IF(Table1[[#This Row],[Systemer]]="","",MAX(D29:E29))</f>
        <v/>
      </c>
      <c r="D29" s="101">
        <f>IFERROR((Table1[[#This Row],[alm, fortrolig2]]/Table1[[#This Row],[alm, fortrolig2]]),0)</f>
        <v>0</v>
      </c>
      <c r="E29" s="101">
        <f t="shared" si="0"/>
        <v>0</v>
      </c>
      <c r="F29" s="102">
        <f>IF(AND('2c. Dataklassifikation'!AD5="x",'2c. Dataklassifikation'!$C$5="almindelig, fortrolig"),"1","0")
+IF(AND('2c. Dataklassifikation'!AD6="x",'2c. Dataklassifikation'!$C$6="almindelig, fortrolig"),"1","0")
+IF(AND('2c. Dataklassifikation'!AD7="x",'2c. Dataklassifikation'!$C$7="almindelig, fortrolig"),"1","0")
+IF(AND('2c. Dataklassifikation'!AD8="X",'2c. Dataklassifikation'!$C$8="almindelig, fortrolig"),"1","0")
+IF(AND('2c. Dataklassifikation'!AD9="x",'2c. Dataklassifikation'!$C$9="almindelig, fortrolig"),"1","0")
+IF(AND('2c. Dataklassifikation'!AD10="x",'2c. Dataklassifikation'!$C$10="almindelig, fortrolig"),"1","0")
+IF(AND('2c. Dataklassifikation'!AD11="x",'2c. Dataklassifikation'!$C$11="almindelig, fortrolig"),"1","0")
+IF(AND('2c. Dataklassifikation'!AD12="x",'2c. Dataklassifikation'!$C$12="almindelig, fortrolig"),"1","0")
+IF(AND('2c. Dataklassifikation'!AD13="x",'2c. Dataklassifikation'!$C$13="almindelig, fortrolig"),"1","0")
+IF(AND('2c. Dataklassifikation'!AD14="x",'2c. Dataklassifikation'!$C$14="almindelig, fortrolig"),"1","0")
+IF(AND('2c. Dataklassifikation'!AD15="x",'2c. Dataklassifikation'!$C$15="almindelig, fortrolig"),"1","0")
+IF(AND('2c. Dataklassifikation'!AD16="x",'2c. Dataklassifikation'!$C$16="almindelig, fortrolig"),"1","0")
+IF(AND('2c. Dataklassifikation'!AD17="x",'2c. Dataklassifikation'!$C$17="almindelig, fortrolig"),"1","0")
+IF(AND('2c. Dataklassifikation'!AD18="x",'2c. Dataklassifikation'!$C$18="almindelig, fortrolig"),"1","0")
+IF(AND('2c. Dataklassifikation'!AD19="x",'2c. Dataklassifikation'!$C$19="almindelig, fortrolig"),"1","0")
+IF(AND('2c. Dataklassifikation'!AD20="x",'2c. Dataklassifikation'!$C$20="almindelig, fortrolig"),"1","0")
+IF(AND('2c. Dataklassifikation'!AD21="x",'2c. Dataklassifikation'!$C$21="almindelig, fortrolig"),"1","0")
+IF(AND('2c. Dataklassifikation'!AD22="x",'2c. Dataklassifikation'!$C$22="almindelig, fortrolig"),"1","0")
+IF(AND('2c. Dataklassifikation'!AD23="x",'2c. Dataklassifikation'!$C$23="almindelig, fortrolig"),"1","0")
+IF(AND('2c. Dataklassifikation'!AD24="x",'2c. Dataklassifikation'!$C$24="almindelig, fortrolig"),"1","0")
+IF(AND('2c. Dataklassifikation'!AD25="x",'2c. Dataklassifikation'!$C$25="almindelig, fortrolig"),"1","0")
+IF(AND('2c. Dataklassifikation'!AD26="x",'2c. Dataklassifikation'!$C$26="almindelig, fortrolig"),"1","0")
+IF(AND('2c. Dataklassifikation'!AD27="x",'2c. Dataklassifikation'!$C$27="almindelig, fortrolig"),"1","0")
+IF(AND('2c. Dataklassifikation'!AD28="x",'2c. Dataklassifikation'!$C$28="almindelig, fortrolig"),"1","0")
+IF(AND('2c. Dataklassifikation'!AD30="x",'2c. Dataklassifikation'!$C$30="almindelig, fortrolig"),"1","0")
+IF(AND('2c. Dataklassifikation'!AD31="x",'2c. Dataklassifikation'!$C$31="almindelig, fortrolig"),"1","0")
+IF(AND('2c. Dataklassifikation'!AD32="x",'2c. Dataklassifikation'!$C$32="almindelig, fortrolig"),"1","0")
+IF(AND('2c. Dataklassifikation'!AD33="x",'2c. Dataklassifikation'!$C$33="almindelig, fortrolig"),"1","0")
+IF(AND('2c. Dataklassifikation'!AD34="x",'2c. Dataklassifikation'!$C$34="almindelig, fortrolig"),"1","0")
+IF(AND('2c. Dataklassifikation'!AD35="x",'2c. Dataklassifikation'!$C$35="almindelig, fortrolig"),"1","0")
+IF(AND('2c. Dataklassifikation'!AD36="x",'2c. Dataklassifikation'!$C$36="almindelig, fortrolig"),"1","0")
+IF(AND('2c. Dataklassifikation'!AD37="x",'2c. Dataklassifikation'!$C$37="almindelig, fortrolig"),"1","0")
+IF(AND('2c. Dataklassifikation'!AD38="x",'2c. Dataklassifikation'!$C$38="almindelig, fortrolig"),"1","0")
+IF(AND('2c. Dataklassifikation'!AD39="x",'2c. Dataklassifikation'!$C$39="almindelig, fortrolig"),"1","0")
+IF(AND('2c. Dataklassifikation'!AD40="x",'2c. Dataklassifikation'!$C$40="almindelig, fortrolig"),"1","0")
+IF(AND('2c. Dataklassifikation'!AD41="x",'2c. Dataklassifikation'!$C$41="almindelig, fortrolig"),"1","0")
+IF(AND('2c. Dataklassifikation'!AD42="x",'2c. Dataklassifikation'!$C$42="almindelig, fortrolig"),"1","0")
+IF(AND('2c. Dataklassifikation'!AD43="x",'2c. Dataklassifikation'!$C$43="almindelig, fortrolig"),"1","0")
+IF(AND('2c. Dataklassifikation'!AD44="x",'2c. Dataklassifikation'!$C$44="almindelig, fortrolig"),"1","0")
+IF(AND('2c. Dataklassifikation'!AD45="x",'2c. Dataklassifikation'!$C$45="almindelig, fortrolig"),"1","0")
+IF(AND('2c. Dataklassifikation'!AD46="x",'2c. Dataklassifikation'!$C$46="almindelig, fortrolig"),"1","0")
+IF(AND('2c. Dataklassifikation'!AD47="x",'2c. Dataklassifikation'!$C$47="almindelig, fortrolig"),"1","0")
+IF(AND('2c. Dataklassifikation'!AD48="x",'2c. Dataklassifikation'!$C$48="almindelig, fortrolig"),"1","0")
+IF(AND('2c. Dataklassifikation'!AD49="x",'2c. Dataklassifikation'!$C$49="almindelig, fortrolig"),"1","0")
+IF(AND('2c. Dataklassifikation'!AD50="x",'2c. Dataklassifikation'!$C$50="almindelig, fortrolig"),"1","0")
+IF(AND('2c. Dataklassifikation'!AD51="x",'2c. Dataklassifikation'!$C$51="almindelig, fortrolig"),"1","0")</f>
        <v>0</v>
      </c>
      <c r="G29" s="103">
        <f>IF(AND('2c. Dataklassifikation'!AD5="x",'2c. Dataklassifikation'!$C$5="følsom"),"1","0")
+IF(AND('2c. Dataklassifikation'!AD6="x",'2c. Dataklassifikation'!$C$6="følsom"),"1","0")
+IF(AND('2c. Dataklassifikation'!AD7="x",'2c. Dataklassifikation'!$C$7="følsom"),"1","0")
+IF(AND('2c. Dataklassifikation'!AD8="X",'2c. Dataklassifikation'!$C$8="følsom"),"1","0")
+IF(AND('2c. Dataklassifikation'!AD9="x",'2c. Dataklassifikation'!$C$9="følsom"),"1","0")
+IF(AND('2c. Dataklassifikation'!AD10="x",'2c. Dataklassifikation'!$C$10="følsom"),"1","0")
+IF(AND('2c. Dataklassifikation'!AD11="x",'2c. Dataklassifikation'!$C$11="følsom"),"1","0")
+IF(AND('2c. Dataklassifikation'!AD12="x",'2c. Dataklassifikation'!$C$12="følsom"),"1","0")
+IF(AND('2c. Dataklassifikation'!AD13="x",'2c. Dataklassifikation'!$C$13="følsom"),"1","0")
+IF(AND('2c. Dataklassifikation'!AD14="x",'2c. Dataklassifikation'!$C$14="følsom"),"1","0")
+IF(AND('2c. Dataklassifikation'!AD15="x",'2c. Dataklassifikation'!$C$15="følsom"),"1","0")
+IF(AND('2c. Dataklassifikation'!AD16="x",'2c. Dataklassifikation'!$C$16="følsom"),"1","0")
+IF(AND('2c. Dataklassifikation'!AD17="x",'2c. Dataklassifikation'!$C$17="følsom"),"1","0")
+IF(AND('2c. Dataklassifikation'!AD18="x",'2c. Dataklassifikation'!$C$18="følsom"),"1","0")
+IF(AND('2c. Dataklassifikation'!AD19="x",'2c. Dataklassifikation'!$C$19="følsom"),"1","0")
+IF(AND('2c. Dataklassifikation'!AD20="x",'2c. Dataklassifikation'!$C$20="følsom"),"1","0")
+IF(AND('2c. Dataklassifikation'!AD21="x",'2c. Dataklassifikation'!$C$21="følsom"),"1","0")
+IF(AND('2c. Dataklassifikation'!AD22="x",'2c. Dataklassifikation'!$C$22="følsom"),"1","0")
+IF(AND('2c. Dataklassifikation'!AD23="x",'2c. Dataklassifikation'!$C$23="følsom"),"1","0")
+IF(AND('2c. Dataklassifikation'!AD24="x",'2c. Dataklassifikation'!$C$24="følsom"),"1","0")
+IF(AND('2c. Dataklassifikation'!AD25="x",'2c. Dataklassifikation'!$C$25="følsom"),"1","0")
+IF(AND('2c. Dataklassifikation'!AD26="x",'2c. Dataklassifikation'!$C$26="følsom"),"1","0")
+IF(AND('2c. Dataklassifikation'!AD27="x",'2c. Dataklassifikation'!$C$27="følsom"),"1","0")
+IF(AND('2c. Dataklassifikation'!AD28="x",'2c. Dataklassifikation'!$C$28="følsom"),"1","0")
+IF(AND('2c. Dataklassifikation'!AD30="x",'2c. Dataklassifikation'!$C$30="følsom"),"1","0")
+IF(AND('2c. Dataklassifikation'!AD31="x",'2c. Dataklassifikation'!$C$31="følsom"),"1","0")
+IF(AND('2c. Dataklassifikation'!AD32="x",'2c. Dataklassifikation'!$C$32="følsom"),"1","0")
+IF(AND('2c. Dataklassifikation'!AD33="x",'2c. Dataklassifikation'!$C$33="følsom"),"1","0")
+IF(AND('2c. Dataklassifikation'!AD34="x",'2c. Dataklassifikation'!$C$34="følsom"),"1","0")
+IF(AND('2c. Dataklassifikation'!AD35="x",'2c. Dataklassifikation'!$C$35="følsom"),"1","0")
+IF(AND('2c. Dataklassifikation'!AD36="x",'2c. Dataklassifikation'!$C$36="følsom"),"1","0")
+IF(AND('2c. Dataklassifikation'!AD37="x",'2c. Dataklassifikation'!$C$37="følsom"),"1","0")
+IF(AND('2c. Dataklassifikation'!AD38="x",'2c. Dataklassifikation'!$C$38="følsom"),"1","0")
+IF(AND('2c. Dataklassifikation'!AD39="x",'2c. Dataklassifikation'!$C$39="følsom"),"1","0")
+IF(AND('2c. Dataklassifikation'!AD40="x",'2c. Dataklassifikation'!$C$40="følsom"),"1","0")
+IF(AND('2c. Dataklassifikation'!AD41="x",'2c. Dataklassifikation'!$C$41="følsom"),"1","0")
+IF(AND('2c. Dataklassifikation'!AD42="x",'2c. Dataklassifikation'!$C$42="følsom"),"1","0")
+IF(AND('2c. Dataklassifikation'!AD43="x",'2c. Dataklassifikation'!$C$43="følsom"),"1","0")
+IF(AND('2c. Dataklassifikation'!AD44="x",'2c. Dataklassifikation'!$C$44="følsom"),"1","0")
+IF(AND('2c. Dataklassifikation'!AD45="x",'2c. Dataklassifikation'!$C$45="følsom"),"1","0")
+IF(AND('2c. Dataklassifikation'!AD46="x",'2c. Dataklassifikation'!$C$46="følsom"),"1","0")
+IF(AND('2c. Dataklassifikation'!AD47="x",'2c. Dataklassifikation'!$C$47="følsom"),"1","0")
+IF(AND('2c. Dataklassifikation'!AD48="x",'2c. Dataklassifikation'!$C$48="følsom"),"1","0")
+IF(AND('2c. Dataklassifikation'!AD49="x",'2c. Dataklassifikation'!$C$49="følsom"),"1","0")
+IF(AND('2c. Dataklassifikation'!AD50="x",'2c. Dataklassifikation'!$C$50="følsom"),"1","0")
+IF(AND('2c. Dataklassifikation'!AD51="x",'2c. Dataklassifikation'!$C$51="følsom"),"1","0")</f>
        <v>0</v>
      </c>
    </row>
    <row r="30" spans="1:7" ht="16.899999999999999" customHeight="1" x14ac:dyDescent="0.2">
      <c r="A30" s="436"/>
      <c r="B30" s="101" t="str">
        <f>IF('2a. Systemer'!B36=0,"",'2a. Systemer'!B36)</f>
        <v/>
      </c>
      <c r="C30" s="101" t="str">
        <f>IF(Table1[[#This Row],[Systemer]]="","",MAX(D30:E30))</f>
        <v/>
      </c>
      <c r="D30" s="101">
        <f>IFERROR((Table1[[#This Row],[alm, fortrolig2]]/Table1[[#This Row],[alm, fortrolig2]]),0)</f>
        <v>0</v>
      </c>
      <c r="E30" s="101">
        <f t="shared" si="0"/>
        <v>0</v>
      </c>
      <c r="F30" s="102">
        <f>IF(AND('2c. Dataklassifikation'!AE5="x",'2c. Dataklassifikation'!$C$5="almindelig, fortrolig"),"1","0")
+IF(AND('2c. Dataklassifikation'!AE6="x",'2c. Dataklassifikation'!$C$6="almindelig, fortrolig"),"1","0")
+IF(AND('2c. Dataklassifikation'!AE7="x",'2c. Dataklassifikation'!$C$7="almindelig, fortrolig"),"1","0")
+IF(AND('2c. Dataklassifikation'!AE8="X",'2c. Dataklassifikation'!$C$8="almindelig, fortrolig"),"1","0")
+IF(AND('2c. Dataklassifikation'!AE9="x",'2c. Dataklassifikation'!$C$9="almindelig, fortrolig"),"1","0")
+IF(AND('2c. Dataklassifikation'!AE10="x",'2c. Dataklassifikation'!$C$10="almindelig, fortrolig"),"1","0")
+IF(AND('2c. Dataklassifikation'!AE11="x",'2c. Dataklassifikation'!$C$11="almindelig, fortrolig"),"1","0")
+IF(AND('2c. Dataklassifikation'!AE12="x",'2c. Dataklassifikation'!$C$12="almindelig, fortrolig"),"1","0")
+IF(AND('2c. Dataklassifikation'!AE13="x",'2c. Dataklassifikation'!$C$13="almindelig, fortrolig"),"1","0")
+IF(AND('2c. Dataklassifikation'!AE14="x",'2c. Dataklassifikation'!$C$14="almindelig, fortrolig"),"1","0")
+IF(AND('2c. Dataklassifikation'!AE15="x",'2c. Dataklassifikation'!$C$15="almindelig, fortrolig"),"1","0")
+IF(AND('2c. Dataklassifikation'!AE16="x",'2c. Dataklassifikation'!$C$16="almindelig, fortrolig"),"1","0")
+IF(AND('2c. Dataklassifikation'!AE17="x",'2c. Dataklassifikation'!$C$17="almindelig, fortrolig"),"1","0")
+IF(AND('2c. Dataklassifikation'!AE18="x",'2c. Dataklassifikation'!$C$18="almindelig, fortrolig"),"1","0")
+IF(AND('2c. Dataklassifikation'!AE19="x",'2c. Dataklassifikation'!$C$19="almindelig, fortrolig"),"1","0")
+IF(AND('2c. Dataklassifikation'!AE20="x",'2c. Dataklassifikation'!$C$20="almindelig, fortrolig"),"1","0")
+IF(AND('2c. Dataklassifikation'!AE21="x",'2c. Dataklassifikation'!$C$21="almindelig, fortrolig"),"1","0")
+IF(AND('2c. Dataklassifikation'!AE22="x",'2c. Dataklassifikation'!$C$22="almindelig, fortrolig"),"1","0")
+IF(AND('2c. Dataklassifikation'!AE23="x",'2c. Dataklassifikation'!$C$23="almindelig, fortrolig"),"1","0")
+IF(AND('2c. Dataklassifikation'!AE24="x",'2c. Dataklassifikation'!$C$24="almindelig, fortrolig"),"1","0")
+IF(AND('2c. Dataklassifikation'!AE25="x",'2c. Dataklassifikation'!$C$25="almindelig, fortrolig"),"1","0")
+IF(AND('2c. Dataklassifikation'!AE26="x",'2c. Dataklassifikation'!$C$26="almindelig, fortrolig"),"1","0")
+IF(AND('2c. Dataklassifikation'!AE27="x",'2c. Dataklassifikation'!$C$27="almindelig, fortrolig"),"1","0")
+IF(AND('2c. Dataklassifikation'!AE28="x",'2c. Dataklassifikation'!$C$28="almindelig, fortrolig"),"1","0")
+IF(AND('2c. Dataklassifikation'!AE30="x",'2c. Dataklassifikation'!$C$30="almindelig, fortrolig"),"1","0")
+IF(AND('2c. Dataklassifikation'!AE31="x",'2c. Dataklassifikation'!$C$31="almindelig, fortrolig"),"1","0")
+IF(AND('2c. Dataklassifikation'!AE32="x",'2c. Dataklassifikation'!$C$32="almindelig, fortrolig"),"1","0")
+IF(AND('2c. Dataklassifikation'!AE33="x",'2c. Dataklassifikation'!$C$33="almindelig, fortrolig"),"1","0")
+IF(AND('2c. Dataklassifikation'!AE34="x",'2c. Dataklassifikation'!$C$34="almindelig, fortrolig"),"1","0")
+IF(AND('2c. Dataklassifikation'!AE35="x",'2c. Dataklassifikation'!$C$35="almindelig, fortrolig"),"1","0")
+IF(AND('2c. Dataklassifikation'!AE36="x",'2c. Dataklassifikation'!$C$36="almindelig, fortrolig"),"1","0")
+IF(AND('2c. Dataklassifikation'!AE37="x",'2c. Dataklassifikation'!$C$37="almindelig, fortrolig"),"1","0")
+IF(AND('2c. Dataklassifikation'!AE38="x",'2c. Dataklassifikation'!$C$38="almindelig, fortrolig"),"1","0")
+IF(AND('2c. Dataklassifikation'!AE39="x",'2c. Dataklassifikation'!$C$39="almindelig, fortrolig"),"1","0")
+IF(AND('2c. Dataklassifikation'!AE40="x",'2c. Dataklassifikation'!$C$40="almindelig, fortrolig"),"1","0")
+IF(AND('2c. Dataklassifikation'!AE41="x",'2c. Dataklassifikation'!$C$41="almindelig, fortrolig"),"1","0")
+IF(AND('2c. Dataklassifikation'!AE42="x",'2c. Dataklassifikation'!$C$42="almindelig, fortrolig"),"1","0")
+IF(AND('2c. Dataklassifikation'!AE43="x",'2c. Dataklassifikation'!$C$43="almindelig, fortrolig"),"1","0")
+IF(AND('2c. Dataklassifikation'!AE44="x",'2c. Dataklassifikation'!$C$44="almindelig, fortrolig"),"1","0")
+IF(AND('2c. Dataklassifikation'!AE45="x",'2c. Dataklassifikation'!$C$45="almindelig, fortrolig"),"1","0")
+IF(AND('2c. Dataklassifikation'!AE46="x",'2c. Dataklassifikation'!$C$46="almindelig, fortrolig"),"1","0")
+IF(AND('2c. Dataklassifikation'!AE47="x",'2c. Dataklassifikation'!$C$47="almindelig, fortrolig"),"1","0")
+IF(AND('2c. Dataklassifikation'!AE48="x",'2c. Dataklassifikation'!$C$48="almindelig, fortrolig"),"1","0")
+IF(AND('2c. Dataklassifikation'!AE49="x",'2c. Dataklassifikation'!$C$49="almindelig, fortrolig"),"1","0")
+IF(AND('2c. Dataklassifikation'!AE50="x",'2c. Dataklassifikation'!$C$50="almindelig, fortrolig"),"1","0")
+IF(AND('2c. Dataklassifikation'!AE51="x",'2c. Dataklassifikation'!$C$51="almindelig, fortrolig"),"1","0")</f>
        <v>0</v>
      </c>
      <c r="G30" s="103">
        <f>IF(AND('2c. Dataklassifikation'!AE5="x",'2c. Dataklassifikation'!$C$5="følsom"),"1","0")
+IF(AND('2c. Dataklassifikation'!AE6="x",'2c. Dataklassifikation'!$C$6="følsom"),"1","0")
+IF(AND('2c. Dataklassifikation'!AE7="x",'2c. Dataklassifikation'!$C$7="følsom"),"1","0")
+IF(AND('2c. Dataklassifikation'!AE8="X",'2c. Dataklassifikation'!$C$8="følsom"),"1","0")
+IF(AND('2c. Dataklassifikation'!AE9="x",'2c. Dataklassifikation'!$C$9="følsom"),"1","0")
+IF(AND('2c. Dataklassifikation'!AE10="x",'2c. Dataklassifikation'!$C$10="følsom"),"1","0")
+IF(AND('2c. Dataklassifikation'!AE11="x",'2c. Dataklassifikation'!$C$11="følsom"),"1","0")
+IF(AND('2c. Dataklassifikation'!AE12="x",'2c. Dataklassifikation'!$C$12="følsom"),"1","0")
+IF(AND('2c. Dataklassifikation'!AE13="x",'2c. Dataklassifikation'!$C$13="følsom"),"1","0")
+IF(AND('2c. Dataklassifikation'!AE14="x",'2c. Dataklassifikation'!$C$14="følsom"),"1","0")
+IF(AND('2c. Dataklassifikation'!AE15="x",'2c. Dataklassifikation'!$C$15="følsom"),"1","0")
+IF(AND('2c. Dataklassifikation'!AE16="x",'2c. Dataklassifikation'!$C$16="følsom"),"1","0")
+IF(AND('2c. Dataklassifikation'!AE17="x",'2c. Dataklassifikation'!$C$17="følsom"),"1","0")
+IF(AND('2c. Dataklassifikation'!AE18="x",'2c. Dataklassifikation'!$C$18="følsom"),"1","0")
+IF(AND('2c. Dataklassifikation'!AE19="x",'2c. Dataklassifikation'!$C$19="følsom"),"1","0")
+IF(AND('2c. Dataklassifikation'!AE20="x",'2c. Dataklassifikation'!$C$20="følsom"),"1","0")
+IF(AND('2c. Dataklassifikation'!AE21="x",'2c. Dataklassifikation'!$C$21="følsom"),"1","0")
+IF(AND('2c. Dataklassifikation'!AE22="x",'2c. Dataklassifikation'!$C$22="følsom"),"1","0")
+IF(AND('2c. Dataklassifikation'!AE23="x",'2c. Dataklassifikation'!$C$23="følsom"),"1","0")
+IF(AND('2c. Dataklassifikation'!AE24="x",'2c. Dataklassifikation'!$C$24="følsom"),"1","0")
+IF(AND('2c. Dataklassifikation'!AE25="x",'2c. Dataklassifikation'!$C$25="følsom"),"1","0")
+IF(AND('2c. Dataklassifikation'!AE26="x",'2c. Dataklassifikation'!$C$26="følsom"),"1","0")
+IF(AND('2c. Dataklassifikation'!AE27="x",'2c. Dataklassifikation'!$C$27="følsom"),"1","0")
+IF(AND('2c. Dataklassifikation'!AE28="x",'2c. Dataklassifikation'!$C$28="følsom"),"1","0")
+IF(AND('2c. Dataklassifikation'!AE30="x",'2c. Dataklassifikation'!$C$30="følsom"),"1","0")
+IF(AND('2c. Dataklassifikation'!AE31="x",'2c. Dataklassifikation'!$C$31="følsom"),"1","0")
+IF(AND('2c. Dataklassifikation'!AE32="x",'2c. Dataklassifikation'!$C$32="følsom"),"1","0")
+IF(AND('2c. Dataklassifikation'!AE33="x",'2c. Dataklassifikation'!$C$33="følsom"),"1","0")
+IF(AND('2c. Dataklassifikation'!AE34="x",'2c. Dataklassifikation'!$C$34="følsom"),"1","0")
+IF(AND('2c. Dataklassifikation'!AE35="x",'2c. Dataklassifikation'!$C$35="følsom"),"1","0")
+IF(AND('2c. Dataklassifikation'!AE36="x",'2c. Dataklassifikation'!$C$36="følsom"),"1","0")
+IF(AND('2c. Dataklassifikation'!AE37="x",'2c. Dataklassifikation'!$C$37="følsom"),"1","0")
+IF(AND('2c. Dataklassifikation'!AE38="x",'2c. Dataklassifikation'!$C$38="følsom"),"1","0")
+IF(AND('2c. Dataklassifikation'!AE39="x",'2c. Dataklassifikation'!$C$39="følsom"),"1","0")
+IF(AND('2c. Dataklassifikation'!AE40="x",'2c. Dataklassifikation'!$C$40="følsom"),"1","0")
+IF(AND('2c. Dataklassifikation'!AE41="x",'2c. Dataklassifikation'!$C$41="følsom"),"1","0")
+IF(AND('2c. Dataklassifikation'!AE42="x",'2c. Dataklassifikation'!$C$42="følsom"),"1","0")
+IF(AND('2c. Dataklassifikation'!AE43="x",'2c. Dataklassifikation'!$C$43="følsom"),"1","0")
+IF(AND('2c. Dataklassifikation'!AE44="x",'2c. Dataklassifikation'!$C$44="følsom"),"1","0")
+IF(AND('2c. Dataklassifikation'!AE45="x",'2c. Dataklassifikation'!$C$45="følsom"),"1","0")
+IF(AND('2c. Dataklassifikation'!AE46="x",'2c. Dataklassifikation'!$C$46="følsom"),"1","0")
+IF(AND('2c. Dataklassifikation'!AE47="x",'2c. Dataklassifikation'!$C$47="følsom"),"1","0")
+IF(AND('2c. Dataklassifikation'!AE48="x",'2c. Dataklassifikation'!$C$48="følsom"),"1","0")
+IF(AND('2c. Dataklassifikation'!AE49="x",'2c. Dataklassifikation'!$C$49="følsom"),"1","0")
+IF(AND('2c. Dataklassifikation'!AE50="x",'2c. Dataklassifikation'!$C$50="følsom"),"1","0")
+IF(AND('2c. Dataklassifikation'!AE51="x",'2c. Dataklassifikation'!$C$51="følsom"),"1","0")</f>
        <v>0</v>
      </c>
    </row>
    <row r="31" spans="1:7" ht="16.899999999999999" customHeight="1" x14ac:dyDescent="0.2">
      <c r="A31" s="436"/>
      <c r="B31" s="101" t="str">
        <f>IF('2a. Systemer'!B37=0,"",'2a. Systemer'!B37)</f>
        <v/>
      </c>
      <c r="C31" s="101" t="str">
        <f>IF(Table1[[#This Row],[Systemer]]="","",MAX(D31:E31))</f>
        <v/>
      </c>
      <c r="D31" s="101">
        <f>IFERROR((Table1[[#This Row],[alm, fortrolig2]]/Table1[[#This Row],[alm, fortrolig2]]),0)</f>
        <v>0</v>
      </c>
      <c r="E31" s="101">
        <f t="shared" si="0"/>
        <v>0</v>
      </c>
      <c r="F31" s="102">
        <f>IF(AND('2c. Dataklassifikation'!AF5="x",'2c. Dataklassifikation'!$C$5="almindelig, fortrolig"),"1","0")
+IF(AND('2c. Dataklassifikation'!AF6="x",'2c. Dataklassifikation'!$C$6="almindelig, fortrolig"),"1","0")
+IF(AND('2c. Dataklassifikation'!AF7="x",'2c. Dataklassifikation'!$C$7="almindelig, fortrolig"),"1","0")
+IF(AND('2c. Dataklassifikation'!AF8="X",'2c. Dataklassifikation'!$C$8="almindelig, fortrolig"),"1","0")
+IF(AND('2c. Dataklassifikation'!AF9="x",'2c. Dataklassifikation'!$C$9="almindelig, fortrolig"),"1","0")
+IF(AND('2c. Dataklassifikation'!AF10="x",'2c. Dataklassifikation'!$C$10="almindelig, fortrolig"),"1","0")
+IF(AND('2c. Dataklassifikation'!AF11="x",'2c. Dataklassifikation'!$C$11="almindelig, fortrolig"),"1","0")
+IF(AND('2c. Dataklassifikation'!AF12="x",'2c. Dataklassifikation'!$C$12="almindelig, fortrolig"),"1","0")
+IF(AND('2c. Dataklassifikation'!AF13="x",'2c. Dataklassifikation'!$C$13="almindelig, fortrolig"),"1","0")
+IF(AND('2c. Dataklassifikation'!AF14="x",'2c. Dataklassifikation'!$C$14="almindelig, fortrolig"),"1","0")
+IF(AND('2c. Dataklassifikation'!AF15="x",'2c. Dataklassifikation'!$C$15="almindelig, fortrolig"),"1","0")
+IF(AND('2c. Dataklassifikation'!AF16="x",'2c. Dataklassifikation'!$C$16="almindelig, fortrolig"),"1","0")
+IF(AND('2c. Dataklassifikation'!AF17="x",'2c. Dataklassifikation'!$C$17="almindelig, fortrolig"),"1","0")
+IF(AND('2c. Dataklassifikation'!AF18="x",'2c. Dataklassifikation'!$C$18="almindelig, fortrolig"),"1","0")
+IF(AND('2c. Dataklassifikation'!AF19="x",'2c. Dataklassifikation'!$C$19="almindelig, fortrolig"),"1","0")
+IF(AND('2c. Dataklassifikation'!AF20="x",'2c. Dataklassifikation'!$C$20="almindelig, fortrolig"),"1","0")
+IF(AND('2c. Dataklassifikation'!AF21="x",'2c. Dataklassifikation'!$C$21="almindelig, fortrolig"),"1","0")
+IF(AND('2c. Dataklassifikation'!AF22="x",'2c. Dataklassifikation'!$C$22="almindelig, fortrolig"),"1","0")
+IF(AND('2c. Dataklassifikation'!AF23="x",'2c. Dataklassifikation'!$C$23="almindelig, fortrolig"),"1","0")
+IF(AND('2c. Dataklassifikation'!AF24="x",'2c. Dataklassifikation'!$C$24="almindelig, fortrolig"),"1","0")
+IF(AND('2c. Dataklassifikation'!AF25="x",'2c. Dataklassifikation'!$C$25="almindelig, fortrolig"),"1","0")
+IF(AND('2c. Dataklassifikation'!AF26="x",'2c. Dataklassifikation'!$C$26="almindelig, fortrolig"),"1","0")
+IF(AND('2c. Dataklassifikation'!AF27="x",'2c. Dataklassifikation'!$C$27="almindelig, fortrolig"),"1","0")
+IF(AND('2c. Dataklassifikation'!AF28="x",'2c. Dataklassifikation'!$C$28="almindelig, fortrolig"),"1","0")
+IF(AND('2c. Dataklassifikation'!AF30="x",'2c. Dataklassifikation'!$C$30="almindelig, fortrolig"),"1","0")
+IF(AND('2c. Dataklassifikation'!AF31="x",'2c. Dataklassifikation'!$C$31="almindelig, fortrolig"),"1","0")
+IF(AND('2c. Dataklassifikation'!AF32="x",'2c. Dataklassifikation'!$C$32="almindelig, fortrolig"),"1","0")
+IF(AND('2c. Dataklassifikation'!AF33="x",'2c. Dataklassifikation'!$C$33="almindelig, fortrolig"),"1","0")
+IF(AND('2c. Dataklassifikation'!AF34="x",'2c. Dataklassifikation'!$C$34="almindelig, fortrolig"),"1","0")
+IF(AND('2c. Dataklassifikation'!AF35="x",'2c. Dataklassifikation'!$C$35="almindelig, fortrolig"),"1","0")
+IF(AND('2c. Dataklassifikation'!AF36="x",'2c. Dataklassifikation'!$C$36="almindelig, fortrolig"),"1","0")
+IF(AND('2c. Dataklassifikation'!AF37="x",'2c. Dataklassifikation'!$C$37="almindelig, fortrolig"),"1","0")
+IF(AND('2c. Dataklassifikation'!AF38="x",'2c. Dataklassifikation'!$C$38="almindelig, fortrolig"),"1","0")
+IF(AND('2c. Dataklassifikation'!AF39="x",'2c. Dataklassifikation'!$C$39="almindelig, fortrolig"),"1","0")
+IF(AND('2c. Dataklassifikation'!AF40="x",'2c. Dataklassifikation'!$C$40="almindelig, fortrolig"),"1","0")
+IF(AND('2c. Dataklassifikation'!AF41="x",'2c. Dataklassifikation'!$C$41="almindelig, fortrolig"),"1","0")
+IF(AND('2c. Dataklassifikation'!AF42="x",'2c. Dataklassifikation'!$C$42="almindelig, fortrolig"),"1","0")
+IF(AND('2c. Dataklassifikation'!AF43="x",'2c. Dataklassifikation'!$C$43="almindelig, fortrolig"),"1","0")
+IF(AND('2c. Dataklassifikation'!AF44="x",'2c. Dataklassifikation'!$C$44="almindelig, fortrolig"),"1","0")
+IF(AND('2c. Dataklassifikation'!AF45="x",'2c. Dataklassifikation'!$C$45="almindelig, fortrolig"),"1","0")
+IF(AND('2c. Dataklassifikation'!AF46="x",'2c. Dataklassifikation'!$C$46="almindelig, fortrolig"),"1","0")
+IF(AND('2c. Dataklassifikation'!AF47="x",'2c. Dataklassifikation'!$C$47="almindelig, fortrolig"),"1","0")
+IF(AND('2c. Dataklassifikation'!AF48="x",'2c. Dataklassifikation'!$C$48="almindelig, fortrolig"),"1","0")
+IF(AND('2c. Dataklassifikation'!AF49="x",'2c. Dataklassifikation'!$C$49="almindelig, fortrolig"),"1","0")
+IF(AND('2c. Dataklassifikation'!AF50="x",'2c. Dataklassifikation'!$C$50="almindelig, fortrolig"),"1","0")
+IF(AND('2c. Dataklassifikation'!AF51="x",'2c. Dataklassifikation'!$C$51="almindelig, fortrolig"),"1","0")</f>
        <v>0</v>
      </c>
      <c r="G31" s="103">
        <f>IF(AND('2c. Dataklassifikation'!AF5="x",'2c. Dataklassifikation'!$C$5="følsom"),"1","0")
+IF(AND('2c. Dataklassifikation'!AF6="x",'2c. Dataklassifikation'!$C$6="følsom"),"1","0")
+IF(AND('2c. Dataklassifikation'!AF7="x",'2c. Dataklassifikation'!$C$7="følsom"),"1","0")
+IF(AND('2c. Dataklassifikation'!AF8="X",'2c. Dataklassifikation'!$C$8="følsom"),"1","0")
+IF(AND('2c. Dataklassifikation'!AF9="x",'2c. Dataklassifikation'!$C$9="følsom"),"1","0")
+IF(AND('2c. Dataklassifikation'!AF10="x",'2c. Dataklassifikation'!$C$10="følsom"),"1","0")
+IF(AND('2c. Dataklassifikation'!AF11="x",'2c. Dataklassifikation'!$C$11="følsom"),"1","0")
+IF(AND('2c. Dataklassifikation'!AF12="x",'2c. Dataklassifikation'!$C$12="følsom"),"1","0")
+IF(AND('2c. Dataklassifikation'!AF13="x",'2c. Dataklassifikation'!$C$13="følsom"),"1","0")
+IF(AND('2c. Dataklassifikation'!AF14="x",'2c. Dataklassifikation'!$C$14="følsom"),"1","0")
+IF(AND('2c. Dataklassifikation'!AF15="x",'2c. Dataklassifikation'!$C$15="følsom"),"1","0")
+IF(AND('2c. Dataklassifikation'!AF16="x",'2c. Dataklassifikation'!$C$16="følsom"),"1","0")
+IF(AND('2c. Dataklassifikation'!AF17="x",'2c. Dataklassifikation'!$C$17="følsom"),"1","0")
+IF(AND('2c. Dataklassifikation'!AF18="x",'2c. Dataklassifikation'!$C$18="følsom"),"1","0")
+IF(AND('2c. Dataklassifikation'!AF19="x",'2c. Dataklassifikation'!$C$19="følsom"),"1","0")
+IF(AND('2c. Dataklassifikation'!AF20="x",'2c. Dataklassifikation'!$C$20="følsom"),"1","0")
+IF(AND('2c. Dataklassifikation'!AF21="x",'2c. Dataklassifikation'!$C$21="følsom"),"1","0")
+IF(AND('2c. Dataklassifikation'!AF22="x",'2c. Dataklassifikation'!$C$22="følsom"),"1","0")
+IF(AND('2c. Dataklassifikation'!AF23="x",'2c. Dataklassifikation'!$C$23="følsom"),"1","0")
+IF(AND('2c. Dataklassifikation'!AF24="x",'2c. Dataklassifikation'!$C$24="følsom"),"1","0")
+IF(AND('2c. Dataklassifikation'!AF25="x",'2c. Dataklassifikation'!$C$25="følsom"),"1","0")
+IF(AND('2c. Dataklassifikation'!AF26="x",'2c. Dataklassifikation'!$C$26="følsom"),"1","0")
+IF(AND('2c. Dataklassifikation'!AF27="x",'2c. Dataklassifikation'!$C$27="følsom"),"1","0")
+IF(AND('2c. Dataklassifikation'!AF28="x",'2c. Dataklassifikation'!$C$28="følsom"),"1","0")
+IF(AND('2c. Dataklassifikation'!AF30="x",'2c. Dataklassifikation'!$C$30="følsom"),"1","0")
+IF(AND('2c. Dataklassifikation'!AF31="x",'2c. Dataklassifikation'!$C$31="følsom"),"1","0")
+IF(AND('2c. Dataklassifikation'!AF32="x",'2c. Dataklassifikation'!$C$32="følsom"),"1","0")
+IF(AND('2c. Dataklassifikation'!AF33="x",'2c. Dataklassifikation'!$C$33="følsom"),"1","0")
+IF(AND('2c. Dataklassifikation'!AF34="x",'2c. Dataklassifikation'!$C$34="følsom"),"1","0")
+IF(AND('2c. Dataklassifikation'!AF35="x",'2c. Dataklassifikation'!$C$35="følsom"),"1","0")
+IF(AND('2c. Dataklassifikation'!AF36="x",'2c. Dataklassifikation'!$C$36="følsom"),"1","0")
+IF(AND('2c. Dataklassifikation'!AF37="x",'2c. Dataklassifikation'!$C$37="følsom"),"1","0")
+IF(AND('2c. Dataklassifikation'!AF38="x",'2c. Dataklassifikation'!$C$38="følsom"),"1","0")
+IF(AND('2c. Dataklassifikation'!AF39="x",'2c. Dataklassifikation'!$C$39="følsom"),"1","0")
+IF(AND('2c. Dataklassifikation'!AF40="x",'2c. Dataklassifikation'!$C$40="følsom"),"1","0")
+IF(AND('2c. Dataklassifikation'!AF41="x",'2c. Dataklassifikation'!$C$41="følsom"),"1","0")
+IF(AND('2c. Dataklassifikation'!AF42="x",'2c. Dataklassifikation'!$C$42="følsom"),"1","0")
+IF(AND('2c. Dataklassifikation'!AF43="x",'2c. Dataklassifikation'!$C$43="følsom"),"1","0")
+IF(AND('2c. Dataklassifikation'!AF44="x",'2c. Dataklassifikation'!$C$44="følsom"),"1","0")
+IF(AND('2c. Dataklassifikation'!AF45="x",'2c. Dataklassifikation'!$C$45="følsom"),"1","0")
+IF(AND('2c. Dataklassifikation'!AF46="x",'2c. Dataklassifikation'!$C$46="følsom"),"1","0")
+IF(AND('2c. Dataklassifikation'!AF47="x",'2c. Dataklassifikation'!$C$47="følsom"),"1","0")
+IF(AND('2c. Dataklassifikation'!AF48="x",'2c. Dataklassifikation'!$C$48="følsom"),"1","0")
+IF(AND('2c. Dataklassifikation'!AF49="x",'2c. Dataklassifikation'!$C$49="følsom"),"1","0")
+IF(AND('2c. Dataklassifikation'!AF50="x",'2c. Dataklassifikation'!$C$50="følsom"),"1","0")
+IF(AND('2c. Dataklassifikation'!AF51="x",'2c. Dataklassifikation'!$C$51="følsom"),"1","0")</f>
        <v>0</v>
      </c>
    </row>
    <row r="32" spans="1:7" ht="16.899999999999999" customHeight="1" x14ac:dyDescent="0.2">
      <c r="A32" s="436"/>
      <c r="B32" s="101" t="str">
        <f>IF('2a. Systemer'!B38=0,"",'2a. Systemer'!B38)</f>
        <v/>
      </c>
      <c r="C32" s="101" t="str">
        <f>IF(Table1[[#This Row],[Systemer]]="","",MAX(D32:E32))</f>
        <v/>
      </c>
      <c r="D32" s="101">
        <f>IFERROR((Table1[[#This Row],[alm, fortrolig2]]/Table1[[#This Row],[alm, fortrolig2]]),0)</f>
        <v>0</v>
      </c>
      <c r="E32" s="101">
        <f t="shared" si="0"/>
        <v>0</v>
      </c>
      <c r="F32" s="102">
        <f>IF(AND('2c. Dataklassifikation'!AG5="x",'2c. Dataklassifikation'!$C$5="almindelig, fortrolig"),"1","0")
+IF(AND('2c. Dataklassifikation'!AG6="x",'2c. Dataklassifikation'!$C$6="almindelig, fortrolig"),"1","0")
+IF(AND('2c. Dataklassifikation'!AG7="x",'2c. Dataklassifikation'!$C$7="almindelig, fortrolig"),"1","0")
+IF(AND('2c. Dataklassifikation'!AG8="X",'2c. Dataklassifikation'!$C$8="almindelig, fortrolig"),"1","0")
+IF(AND('2c. Dataklassifikation'!AG9="x",'2c. Dataklassifikation'!$C$9="almindelig, fortrolig"),"1","0")
+IF(AND('2c. Dataklassifikation'!AG10="x",'2c. Dataklassifikation'!$C$10="almindelig, fortrolig"),"1","0")
+IF(AND('2c. Dataklassifikation'!AG11="x",'2c. Dataklassifikation'!$C$11="almindelig, fortrolig"),"1","0")
+IF(AND('2c. Dataklassifikation'!AG12="x",'2c. Dataklassifikation'!$C$12="almindelig, fortrolig"),"1","0")
+IF(AND('2c. Dataklassifikation'!AG13="x",'2c. Dataklassifikation'!$C$13="almindelig, fortrolig"),"1","0")
+IF(AND('2c. Dataklassifikation'!AG14="x",'2c. Dataklassifikation'!$C$14="almindelig, fortrolig"),"1","0")
+IF(AND('2c. Dataklassifikation'!AG15="x",'2c. Dataklassifikation'!$C$15="almindelig, fortrolig"),"1","0")
+IF(AND('2c. Dataklassifikation'!AG16="x",'2c. Dataklassifikation'!$C$16="almindelig, fortrolig"),"1","0")
+IF(AND('2c. Dataklassifikation'!AG17="x",'2c. Dataklassifikation'!$C$17="almindelig, fortrolig"),"1","0")
+IF(AND('2c. Dataklassifikation'!AG18="x",'2c. Dataklassifikation'!$C$18="almindelig, fortrolig"),"1","0")
+IF(AND('2c. Dataklassifikation'!AG19="x",'2c. Dataklassifikation'!$C$19="almindelig, fortrolig"),"1","0")
+IF(AND('2c. Dataklassifikation'!AG20="x",'2c. Dataklassifikation'!$C$20="almindelig, fortrolig"),"1","0")
+IF(AND('2c. Dataklassifikation'!AG21="x",'2c. Dataklassifikation'!$C$21="almindelig, fortrolig"),"1","0")
+IF(AND('2c. Dataklassifikation'!AG22="x",'2c. Dataklassifikation'!$C$22="almindelig, fortrolig"),"1","0")
+IF(AND('2c. Dataklassifikation'!AG23="x",'2c. Dataklassifikation'!$C$23="almindelig, fortrolig"),"1","0")
+IF(AND('2c. Dataklassifikation'!AG24="x",'2c. Dataklassifikation'!$C$24="almindelig, fortrolig"),"1","0")
+IF(AND('2c. Dataklassifikation'!AG25="x",'2c. Dataklassifikation'!$C$25="almindelig, fortrolig"),"1","0")
+IF(AND('2c. Dataklassifikation'!AG26="x",'2c. Dataklassifikation'!$C$26="almindelig, fortrolig"),"1","0")
+IF(AND('2c. Dataklassifikation'!AG27="x",'2c. Dataklassifikation'!$C$27="almindelig, fortrolig"),"1","0")
+IF(AND('2c. Dataklassifikation'!AG28="x",'2c. Dataklassifikation'!$C$28="almindelig, fortrolig"),"1","0")
+IF(AND('2c. Dataklassifikation'!AG30="x",'2c. Dataklassifikation'!$C$30="almindelig, fortrolig"),"1","0")
+IF(AND('2c. Dataklassifikation'!AG31="x",'2c. Dataklassifikation'!$C$31="almindelig, fortrolig"),"1","0")
+IF(AND('2c. Dataklassifikation'!AG32="x",'2c. Dataklassifikation'!$C$32="almindelig, fortrolig"),"1","0")
+IF(AND('2c. Dataklassifikation'!AG33="x",'2c. Dataklassifikation'!$C$33="almindelig, fortrolig"),"1","0")
+IF(AND('2c. Dataklassifikation'!AG34="x",'2c. Dataklassifikation'!$C$34="almindelig, fortrolig"),"1","0")
+IF(AND('2c. Dataklassifikation'!AG35="x",'2c. Dataklassifikation'!$C$35="almindelig, fortrolig"),"1","0")
+IF(AND('2c. Dataklassifikation'!AG36="x",'2c. Dataklassifikation'!$C$36="almindelig, fortrolig"),"1","0")
+IF(AND('2c. Dataklassifikation'!AG37="x",'2c. Dataklassifikation'!$C$37="almindelig, fortrolig"),"1","0")
+IF(AND('2c. Dataklassifikation'!AG38="x",'2c. Dataklassifikation'!$C$38="almindelig, fortrolig"),"1","0")
+IF(AND('2c. Dataklassifikation'!AG39="x",'2c. Dataklassifikation'!$C$39="almindelig, fortrolig"),"1","0")
+IF(AND('2c. Dataklassifikation'!AG40="x",'2c. Dataklassifikation'!$C$40="almindelig, fortrolig"),"1","0")
+IF(AND('2c. Dataklassifikation'!AG41="x",'2c. Dataklassifikation'!$C$41="almindelig, fortrolig"),"1","0")
+IF(AND('2c. Dataklassifikation'!AG42="x",'2c. Dataklassifikation'!$C$42="almindelig, fortrolig"),"1","0")
+IF(AND('2c. Dataklassifikation'!AG43="x",'2c. Dataklassifikation'!$C$43="almindelig, fortrolig"),"1","0")
+IF(AND('2c. Dataklassifikation'!AG44="x",'2c. Dataklassifikation'!$C$44="almindelig, fortrolig"),"1","0")
+IF(AND('2c. Dataklassifikation'!AG45="x",'2c. Dataklassifikation'!$C$45="almindelig, fortrolig"),"1","0")
+IF(AND('2c. Dataklassifikation'!AG46="x",'2c. Dataklassifikation'!$C$46="almindelig, fortrolig"),"1","0")
+IF(AND('2c. Dataklassifikation'!AG47="x",'2c. Dataklassifikation'!$C$47="almindelig, fortrolig"),"1","0")
+IF(AND('2c. Dataklassifikation'!AG48="x",'2c. Dataklassifikation'!$C$48="almindelig, fortrolig"),"1","0")
+IF(AND('2c. Dataklassifikation'!AG49="x",'2c. Dataklassifikation'!$C$49="almindelig, fortrolig"),"1","0")
+IF(AND('2c. Dataklassifikation'!AG50="x",'2c. Dataklassifikation'!$C$50="almindelig, fortrolig"),"1","0")
+IF(AND('2c. Dataklassifikation'!AG51="x",'2c. Dataklassifikation'!$C$51="almindelig, fortrolig"),"1","0")</f>
        <v>0</v>
      </c>
      <c r="G32" s="103">
        <f>IF(AND('2c. Dataklassifikation'!AG5="x",'2c. Dataklassifikation'!$C$5="følsom"),"1","0")
+IF(AND('2c. Dataklassifikation'!AG6="x",'2c. Dataklassifikation'!$C$6="følsom"),"1","0")
+IF(AND('2c. Dataklassifikation'!AG7="x",'2c. Dataklassifikation'!$C$7="følsom"),"1","0")
+IF(AND('2c. Dataklassifikation'!AG8="X",'2c. Dataklassifikation'!$C$8="følsom"),"1","0")
+IF(AND('2c. Dataklassifikation'!AG9="x",'2c. Dataklassifikation'!$C$9="følsom"),"1","0")
+IF(AND('2c. Dataklassifikation'!AG10="x",'2c. Dataklassifikation'!$C$10="følsom"),"1","0")
+IF(AND('2c. Dataklassifikation'!AG11="x",'2c. Dataklassifikation'!$C$11="følsom"),"1","0")
+IF(AND('2c. Dataklassifikation'!AG12="x",'2c. Dataklassifikation'!$C$12="følsom"),"1","0")
+IF(AND('2c. Dataklassifikation'!AG13="x",'2c. Dataklassifikation'!$C$13="følsom"),"1","0")
+IF(AND('2c. Dataklassifikation'!AG14="x",'2c. Dataklassifikation'!$C$14="følsom"),"1","0")
+IF(AND('2c. Dataklassifikation'!AG15="x",'2c. Dataklassifikation'!$C$15="følsom"),"1","0")
+IF(AND('2c. Dataklassifikation'!AG16="x",'2c. Dataklassifikation'!$C$16="følsom"),"1","0")
+IF(AND('2c. Dataklassifikation'!AG17="x",'2c. Dataklassifikation'!$C$17="følsom"),"1","0")
+IF(AND('2c. Dataklassifikation'!AG18="x",'2c. Dataklassifikation'!$C$18="følsom"),"1","0")
+IF(AND('2c. Dataklassifikation'!AG19="x",'2c. Dataklassifikation'!$C$19="følsom"),"1","0")
+IF(AND('2c. Dataklassifikation'!AG20="x",'2c. Dataklassifikation'!$C$20="følsom"),"1","0")
+IF(AND('2c. Dataklassifikation'!AG21="x",'2c. Dataklassifikation'!$C$21="følsom"),"1","0")
+IF(AND('2c. Dataklassifikation'!AG22="x",'2c. Dataklassifikation'!$C$22="følsom"),"1","0")
+IF(AND('2c. Dataklassifikation'!AG23="x",'2c. Dataklassifikation'!$C$23="følsom"),"1","0")
+IF(AND('2c. Dataklassifikation'!AG24="x",'2c. Dataklassifikation'!$C$24="følsom"),"1","0")
+IF(AND('2c. Dataklassifikation'!AG25="x",'2c. Dataklassifikation'!$C$25="følsom"),"1","0")
+IF(AND('2c. Dataklassifikation'!AG26="x",'2c. Dataklassifikation'!$C$26="følsom"),"1","0")
+IF(AND('2c. Dataklassifikation'!AG27="x",'2c. Dataklassifikation'!$C$27="følsom"),"1","0")
+IF(AND('2c. Dataklassifikation'!AG28="x",'2c. Dataklassifikation'!$C$28="følsom"),"1","0")
+IF(AND('2c. Dataklassifikation'!AG30="x",'2c. Dataklassifikation'!$C$30="følsom"),"1","0")
+IF(AND('2c. Dataklassifikation'!AG31="x",'2c. Dataklassifikation'!$C$31="følsom"),"1","0")
+IF(AND('2c. Dataklassifikation'!AG32="x",'2c. Dataklassifikation'!$C$32="følsom"),"1","0")
+IF(AND('2c. Dataklassifikation'!AG33="x",'2c. Dataklassifikation'!$C$33="følsom"),"1","0")
+IF(AND('2c. Dataklassifikation'!AG34="x",'2c. Dataklassifikation'!$C$34="følsom"),"1","0")
+IF(AND('2c. Dataklassifikation'!AG35="x",'2c. Dataklassifikation'!$C$35="følsom"),"1","0")
+IF(AND('2c. Dataklassifikation'!AG36="x",'2c. Dataklassifikation'!$C$36="følsom"),"1","0")
+IF(AND('2c. Dataklassifikation'!AG37="x",'2c. Dataklassifikation'!$C$37="følsom"),"1","0")
+IF(AND('2c. Dataklassifikation'!AG38="x",'2c. Dataklassifikation'!$C$38="følsom"),"1","0")
+IF(AND('2c. Dataklassifikation'!AG39="x",'2c. Dataklassifikation'!$C$39="følsom"),"1","0")
+IF(AND('2c. Dataklassifikation'!AG40="x",'2c. Dataklassifikation'!$C$40="følsom"),"1","0")
+IF(AND('2c. Dataklassifikation'!AG41="x",'2c. Dataklassifikation'!$C$41="følsom"),"1","0")
+IF(AND('2c. Dataklassifikation'!AG42="x",'2c. Dataklassifikation'!$C$42="følsom"),"1","0")
+IF(AND('2c. Dataklassifikation'!AG43="x",'2c. Dataklassifikation'!$C$43="følsom"),"1","0")
+IF(AND('2c. Dataklassifikation'!AG44="x",'2c. Dataklassifikation'!$C$44="følsom"),"1","0")
+IF(AND('2c. Dataklassifikation'!AG45="x",'2c. Dataklassifikation'!$C$45="følsom"),"1","0")
+IF(AND('2c. Dataklassifikation'!AG46="x",'2c. Dataklassifikation'!$C$46="følsom"),"1","0")
+IF(AND('2c. Dataklassifikation'!AG47="x",'2c. Dataklassifikation'!$C$47="følsom"),"1","0")
+IF(AND('2c. Dataklassifikation'!AG48="x",'2c. Dataklassifikation'!$C$48="følsom"),"1","0")
+IF(AND('2c. Dataklassifikation'!AG49="x",'2c. Dataklassifikation'!$C$49="følsom"),"1","0")
+IF(AND('2c. Dataklassifikation'!AG50="x",'2c. Dataklassifikation'!$C$50="følsom"),"1","0")
+IF(AND('2c. Dataklassifikation'!AG51="x",'2c. Dataklassifikation'!$C$51="følsom"),"1","0")</f>
        <v>0</v>
      </c>
    </row>
    <row r="33" spans="2:7" ht="28.15" customHeight="1" x14ac:dyDescent="0.2">
      <c r="B33" s="101" t="str">
        <f>IF('2a. Systemer'!B39=0,"",'2a. Systemer'!B39)</f>
        <v/>
      </c>
      <c r="C33" s="101" t="str">
        <f>IF(Table1[[#This Row],[Systemer]]="","",MAX(D33:E33))</f>
        <v/>
      </c>
      <c r="D33" s="101">
        <f>IFERROR((Table1[[#This Row],[alm, fortrolig2]]/Table1[[#This Row],[alm, fortrolig2]]),0)</f>
        <v>0</v>
      </c>
      <c r="E33" s="101">
        <f t="shared" si="0"/>
        <v>0</v>
      </c>
      <c r="F33" s="102">
        <f>IF(AND('2c. Dataklassifikation'!AH5="x",'2c. Dataklassifikation'!$C$5="almindelig, fortrolig"),"1","0")
+IF(AND('2c. Dataklassifikation'!AH6="x",'2c. Dataklassifikation'!$C$6="almindelig, fortrolig"),"1","0")
+IF(AND('2c. Dataklassifikation'!AH7="x",'2c. Dataklassifikation'!$C$7="almindelig, fortrolig"),"1","0")
+IF(AND('2c. Dataklassifikation'!AH8="X",'2c. Dataklassifikation'!$C$8="almindelig, fortrolig"),"1","0")
+IF(AND('2c. Dataklassifikation'!AH9="x",'2c. Dataklassifikation'!$C$9="almindelig, fortrolig"),"1","0")
+IF(AND('2c. Dataklassifikation'!AH10="x",'2c. Dataklassifikation'!$C$10="almindelig, fortrolig"),"1","0")
+IF(AND('2c. Dataklassifikation'!AH11="x",'2c. Dataklassifikation'!$C$11="almindelig, fortrolig"),"1","0")
+IF(AND('2c. Dataklassifikation'!AH12="x",'2c. Dataklassifikation'!$C$12="almindelig, fortrolig"),"1","0")
+IF(AND('2c. Dataklassifikation'!AH13="x",'2c. Dataklassifikation'!$C$13="almindelig, fortrolig"),"1","0")
+IF(AND('2c. Dataklassifikation'!AH14="x",'2c. Dataklassifikation'!$C$14="almindelig, fortrolig"),"1","0")
+IF(AND('2c. Dataklassifikation'!AH15="x",'2c. Dataklassifikation'!$C$15="almindelig, fortrolig"),"1","0")
+IF(AND('2c. Dataklassifikation'!AH16="x",'2c. Dataklassifikation'!$C$16="almindelig, fortrolig"),"1","0")
+IF(AND('2c. Dataklassifikation'!AH17="x",'2c. Dataklassifikation'!$C$17="almindelig, fortrolig"),"1","0")
+IF(AND('2c. Dataklassifikation'!AH18="x",'2c. Dataklassifikation'!$C$18="almindelig, fortrolig"),"1","0")
+IF(AND('2c. Dataklassifikation'!AH19="x",'2c. Dataklassifikation'!$C$19="almindelig, fortrolig"),"1","0")
+IF(AND('2c. Dataklassifikation'!AH20="x",'2c. Dataklassifikation'!$C$20="almindelig, fortrolig"),"1","0")
+IF(AND('2c. Dataklassifikation'!AH21="x",'2c. Dataklassifikation'!$C$21="almindelig, fortrolig"),"1","0")
+IF(AND('2c. Dataklassifikation'!AH22="x",'2c. Dataklassifikation'!$C$22="almindelig, fortrolig"),"1","0")
+IF(AND('2c. Dataklassifikation'!AH23="x",'2c. Dataklassifikation'!$C$23="almindelig, fortrolig"),"1","0")
+IF(AND('2c. Dataklassifikation'!AH24="x",'2c. Dataklassifikation'!$C$24="almindelig, fortrolig"),"1","0")
+IF(AND('2c. Dataklassifikation'!AH25="x",'2c. Dataklassifikation'!$C$25="almindelig, fortrolig"),"1","0")
+IF(AND('2c. Dataklassifikation'!AH26="x",'2c. Dataklassifikation'!$C$26="almindelig, fortrolig"),"1","0")
+IF(AND('2c. Dataklassifikation'!AH27="x",'2c. Dataklassifikation'!$C$27="almindelig, fortrolig"),"1","0")
+IF(AND('2c. Dataklassifikation'!AH28="x",'2c. Dataklassifikation'!$C$28="almindelig, fortrolig"),"1","0")
+IF(AND('2c. Dataklassifikation'!AH30="x",'2c. Dataklassifikation'!$C$30="almindelig, fortrolig"),"1","0")
+IF(AND('2c. Dataklassifikation'!AH31="x",'2c. Dataklassifikation'!$C$31="almindelig, fortrolig"),"1","0")
+IF(AND('2c. Dataklassifikation'!AH32="x",'2c. Dataklassifikation'!$C$32="almindelig, fortrolig"),"1","0")
+IF(AND('2c. Dataklassifikation'!AH33="x",'2c. Dataklassifikation'!$C$33="almindelig, fortrolig"),"1","0")
+IF(AND('2c. Dataklassifikation'!AH34="x",'2c. Dataklassifikation'!$C$34="almindelig, fortrolig"),"1","0")
+IF(AND('2c. Dataklassifikation'!AH35="x",'2c. Dataklassifikation'!$C$35="almindelig, fortrolig"),"1","0")
+IF(AND('2c. Dataklassifikation'!AH36="x",'2c. Dataklassifikation'!$C$36="almindelig, fortrolig"),"1","0")
+IF(AND('2c. Dataklassifikation'!AH37="x",'2c. Dataklassifikation'!$C$37="almindelig, fortrolig"),"1","0")
+IF(AND('2c. Dataklassifikation'!AH38="x",'2c. Dataklassifikation'!$C$38="almindelig, fortrolig"),"1","0")
+IF(AND('2c. Dataklassifikation'!AH39="x",'2c. Dataklassifikation'!$C$39="almindelig, fortrolig"),"1","0")
+IF(AND('2c. Dataklassifikation'!AH40="x",'2c. Dataklassifikation'!$C$40="almindelig, fortrolig"),"1","0")
+IF(AND('2c. Dataklassifikation'!AH41="x",'2c. Dataklassifikation'!$C$41="almindelig, fortrolig"),"1","0")
+IF(AND('2c. Dataklassifikation'!AH42="x",'2c. Dataklassifikation'!$C$42="almindelig, fortrolig"),"1","0")
+IF(AND('2c. Dataklassifikation'!AH43="x",'2c. Dataklassifikation'!$C$43="almindelig, fortrolig"),"1","0")
+IF(AND('2c. Dataklassifikation'!AH44="x",'2c. Dataklassifikation'!$C$44="almindelig, fortrolig"),"1","0")
+IF(AND('2c. Dataklassifikation'!AH45="x",'2c. Dataklassifikation'!$C$45="almindelig, fortrolig"),"1","0")
+IF(AND('2c. Dataklassifikation'!AH46="x",'2c. Dataklassifikation'!$C$46="almindelig, fortrolig"),"1","0")
+IF(AND('2c. Dataklassifikation'!AH47="x",'2c. Dataklassifikation'!$C$47="almindelig, fortrolig"),"1","0")
+IF(AND('2c. Dataklassifikation'!AH48="x",'2c. Dataklassifikation'!$C$48="almindelig, fortrolig"),"1","0")
+IF(AND('2c. Dataklassifikation'!AH49="x",'2c. Dataklassifikation'!$C$49="almindelig, fortrolig"),"1","0")
+IF(AND('2c. Dataklassifikation'!AH50="x",'2c. Dataklassifikation'!$C$50="almindelig, fortrolig"),"1","0")
+IF(AND('2c. Dataklassifikation'!AH51="x",'2c. Dataklassifikation'!$C$51="almindelig, fortrolig"),"1","0")</f>
        <v>0</v>
      </c>
      <c r="G33" s="103">
        <f>IF(AND('2c. Dataklassifikation'!AH5="x",'2c. Dataklassifikation'!$C$5="følsom"),"1","0")
+IF(AND('2c. Dataklassifikation'!AH6="x",'2c. Dataklassifikation'!$C$6="følsom"),"1","0")
+IF(AND('2c. Dataklassifikation'!AH7="x",'2c. Dataklassifikation'!$C$7="følsom"),"1","0")
+IF(AND('2c. Dataklassifikation'!AH8="X",'2c. Dataklassifikation'!$C$8="følsom"),"1","0")
+IF(AND('2c. Dataklassifikation'!AH9="x",'2c. Dataklassifikation'!$C$9="følsom"),"1","0")
+IF(AND('2c. Dataklassifikation'!AH10="x",'2c. Dataklassifikation'!$C$10="følsom"),"1","0")
+IF(AND('2c. Dataklassifikation'!AH11="x",'2c. Dataklassifikation'!$C$11="følsom"),"1","0")
+IF(AND('2c. Dataklassifikation'!AH12="x",'2c. Dataklassifikation'!$C$12="følsom"),"1","0")
+IF(AND('2c. Dataklassifikation'!AH13="x",'2c. Dataklassifikation'!$C$13="følsom"),"1","0")
+IF(AND('2c. Dataklassifikation'!AH14="x",'2c. Dataklassifikation'!$C$14="følsom"),"1","0")
+IF(AND('2c. Dataklassifikation'!AH15="x",'2c. Dataklassifikation'!$C$15="følsom"),"1","0")
+IF(AND('2c. Dataklassifikation'!AH16="x",'2c. Dataklassifikation'!$C$16="følsom"),"1","0")
+IF(AND('2c. Dataklassifikation'!AH17="x",'2c. Dataklassifikation'!$C$17="følsom"),"1","0")
+IF(AND('2c. Dataklassifikation'!AH18="x",'2c. Dataklassifikation'!$C$18="følsom"),"1","0")
+IF(AND('2c. Dataklassifikation'!AH19="x",'2c. Dataklassifikation'!$C$19="følsom"),"1","0")
+IF(AND('2c. Dataklassifikation'!AH20="x",'2c. Dataklassifikation'!$C$20="følsom"),"1","0")
+IF(AND('2c. Dataklassifikation'!AH21="x",'2c. Dataklassifikation'!$C$21="følsom"),"1","0")
+IF(AND('2c. Dataklassifikation'!AH22="x",'2c. Dataklassifikation'!$C$22="følsom"),"1","0")
+IF(AND('2c. Dataklassifikation'!AH23="x",'2c. Dataklassifikation'!$C$23="følsom"),"1","0")
+IF(AND('2c. Dataklassifikation'!AH24="x",'2c. Dataklassifikation'!$C$24="følsom"),"1","0")
+IF(AND('2c. Dataklassifikation'!AH25="x",'2c. Dataklassifikation'!$C$25="følsom"),"1","0")
+IF(AND('2c. Dataklassifikation'!AH26="x",'2c. Dataklassifikation'!$C$26="følsom"),"1","0")
+IF(AND('2c. Dataklassifikation'!AH27="x",'2c. Dataklassifikation'!$C$27="følsom"),"1","0")
+IF(AND('2c. Dataklassifikation'!AH28="x",'2c. Dataklassifikation'!$C$28="følsom"),"1","0")
+IF(AND('2c. Dataklassifikation'!AH30="x",'2c. Dataklassifikation'!$C$30="følsom"),"1","0")
+IF(AND('2c. Dataklassifikation'!AH31="x",'2c. Dataklassifikation'!$C$31="følsom"),"1","0")
+IF(AND('2c. Dataklassifikation'!AH32="x",'2c. Dataklassifikation'!$C$32="følsom"),"1","0")
+IF(AND('2c. Dataklassifikation'!AH33="x",'2c. Dataklassifikation'!$C$33="følsom"),"1","0")
+IF(AND('2c. Dataklassifikation'!AH34="x",'2c. Dataklassifikation'!$C$34="følsom"),"1","0")
+IF(AND('2c. Dataklassifikation'!AH35="x",'2c. Dataklassifikation'!$C$35="følsom"),"1","0")
+IF(AND('2c. Dataklassifikation'!AH36="x",'2c. Dataklassifikation'!$C$36="følsom"),"1","0")
+IF(AND('2c. Dataklassifikation'!AH37="x",'2c. Dataklassifikation'!$C$37="følsom"),"1","0")
+IF(AND('2c. Dataklassifikation'!AH38="x",'2c. Dataklassifikation'!$C$38="følsom"),"1","0")
+IF(AND('2c. Dataklassifikation'!AH39="x",'2c. Dataklassifikation'!$C$39="følsom"),"1","0")
+IF(AND('2c. Dataklassifikation'!AH40="x",'2c. Dataklassifikation'!$C$40="følsom"),"1","0")
+IF(AND('2c. Dataklassifikation'!AH41="x",'2c. Dataklassifikation'!$C$41="følsom"),"1","0")
+IF(AND('2c. Dataklassifikation'!AH42="x",'2c. Dataklassifikation'!$C$42="følsom"),"1","0")
+IF(AND('2c. Dataklassifikation'!AH43="x",'2c. Dataklassifikation'!$C$43="følsom"),"1","0")
+IF(AND('2c. Dataklassifikation'!AH44="x",'2c. Dataklassifikation'!$C$44="følsom"),"1","0")
+IF(AND('2c. Dataklassifikation'!AH45="x",'2c. Dataklassifikation'!$C$45="følsom"),"1","0")
+IF(AND('2c. Dataklassifikation'!AH46="x",'2c. Dataklassifikation'!$C$46="følsom"),"1","0")
+IF(AND('2c. Dataklassifikation'!AH47="x",'2c. Dataklassifikation'!$C$47="følsom"),"1","0")
+IF(AND('2c. Dataklassifikation'!AH48="x",'2c. Dataklassifikation'!$C$48="følsom"),"1","0")
+IF(AND('2c. Dataklassifikation'!AH49="x",'2c. Dataklassifikation'!$C$49="følsom"),"1","0")
+IF(AND('2c. Dataklassifikation'!AH50="x",'2c. Dataklassifikation'!$C$50="følsom"),"1","0")
+IF(AND('2c. Dataklassifikation'!AH51="x",'2c. Dataklassifikation'!$C$51="følsom"),"1","0")</f>
        <v>0</v>
      </c>
    </row>
    <row r="34" spans="2:7" ht="28.15" customHeight="1" x14ac:dyDescent="0.2">
      <c r="B34" s="101" t="str">
        <f>IF('2a. Systemer'!B40=0,"",'2a. Systemer'!B40)</f>
        <v/>
      </c>
      <c r="C34" s="101" t="str">
        <f>IF(Table1[[#This Row],[Systemer]]="","",MAX(D34:E34))</f>
        <v/>
      </c>
      <c r="D34" s="101">
        <f>IFERROR((Table1[[#This Row],[alm, fortrolig2]]/Table1[[#This Row],[alm, fortrolig2]]),0)</f>
        <v>0</v>
      </c>
      <c r="E34" s="101">
        <f t="shared" si="0"/>
        <v>0</v>
      </c>
      <c r="F34" s="102">
        <f>IF(AND('2c. Dataklassifikation'!AI5="x",'2c. Dataklassifikation'!$C$5="almindelig, fortrolig"),"1","0")
+IF(AND('2c. Dataklassifikation'!AI6="x",'2c. Dataklassifikation'!$C$6="almindelig, fortrolig"),"1","0")
+IF(AND('2c. Dataklassifikation'!AI7="x",'2c. Dataklassifikation'!$C$7="almindelig, fortrolig"),"1","0")
+IF(AND('2c. Dataklassifikation'!AI8="X",'2c. Dataklassifikation'!$C$8="almindelig, fortrolig"),"1","0")
+IF(AND('2c. Dataklassifikation'!AI9="x",'2c. Dataklassifikation'!$C$9="almindelig, fortrolig"),"1","0")
+IF(AND('2c. Dataklassifikation'!AI10="x",'2c. Dataklassifikation'!$C$10="almindelig, fortrolig"),"1","0")
+IF(AND('2c. Dataklassifikation'!AI11="x",'2c. Dataklassifikation'!$C$11="almindelig, fortrolig"),"1","0")
+IF(AND('2c. Dataklassifikation'!AI12="x",'2c. Dataklassifikation'!$C$12="almindelig, fortrolig"),"1","0")
+IF(AND('2c. Dataklassifikation'!AI13="x",'2c. Dataklassifikation'!$C$13="almindelig, fortrolig"),"1","0")
+IF(AND('2c. Dataklassifikation'!AI14="x",'2c. Dataklassifikation'!$C$14="almindelig, fortrolig"),"1","0")
+IF(AND('2c. Dataklassifikation'!AI15="x",'2c. Dataklassifikation'!$C$15="almindelig, fortrolig"),"1","0")
+IF(AND('2c. Dataklassifikation'!AI16="x",'2c. Dataklassifikation'!$C$16="almindelig, fortrolig"),"1","0")
+IF(AND('2c. Dataklassifikation'!AI17="x",'2c. Dataklassifikation'!$C$17="almindelig, fortrolig"),"1","0")
+IF(AND('2c. Dataklassifikation'!AI18="x",'2c. Dataklassifikation'!$C$18="almindelig, fortrolig"),"1","0")
+IF(AND('2c. Dataklassifikation'!AI19="x",'2c. Dataklassifikation'!$C$19="almindelig, fortrolig"),"1","0")
+IF(AND('2c. Dataklassifikation'!AI20="x",'2c. Dataklassifikation'!$C$20="almindelig, fortrolig"),"1","0")
+IF(AND('2c. Dataklassifikation'!AI21="x",'2c. Dataklassifikation'!$C$21="almindelig, fortrolig"),"1","0")
+IF(AND('2c. Dataklassifikation'!AI22="x",'2c. Dataklassifikation'!$C$22="almindelig, fortrolig"),"1","0")
+IF(AND('2c. Dataklassifikation'!AI23="x",'2c. Dataklassifikation'!$C$23="almindelig, fortrolig"),"1","0")
+IF(AND('2c. Dataklassifikation'!AI24="x",'2c. Dataklassifikation'!$C$24="almindelig, fortrolig"),"1","0")
+IF(AND('2c. Dataklassifikation'!AI25="x",'2c. Dataklassifikation'!$C$25="almindelig, fortrolig"),"1","0")
+IF(AND('2c. Dataklassifikation'!AI26="x",'2c. Dataklassifikation'!$C$26="almindelig, fortrolig"),"1","0")
+IF(AND('2c. Dataklassifikation'!AI27="x",'2c. Dataklassifikation'!$C$27="almindelig, fortrolig"),"1","0")
+IF(AND('2c. Dataklassifikation'!AI28="x",'2c. Dataklassifikation'!$C$28="almindelig, fortrolig"),"1","0")
+IF(AND('2c. Dataklassifikation'!AI30="x",'2c. Dataklassifikation'!$C$30="almindelig, fortrolig"),"1","0")
+IF(AND('2c. Dataklassifikation'!AI31="x",'2c. Dataklassifikation'!$C$31="almindelig, fortrolig"),"1","0")
+IF(AND('2c. Dataklassifikation'!AI32="x",'2c. Dataklassifikation'!$C$32="almindelig, fortrolig"),"1","0")
+IF(AND('2c. Dataklassifikation'!AI33="x",'2c. Dataklassifikation'!$C$33="almindelig, fortrolig"),"1","0")
+IF(AND('2c. Dataklassifikation'!AI34="x",'2c. Dataklassifikation'!$C$34="almindelig, fortrolig"),"1","0")
+IF(AND('2c. Dataklassifikation'!AI35="x",'2c. Dataklassifikation'!$C$35="almindelig, fortrolig"),"1","0")
+IF(AND('2c. Dataklassifikation'!AI36="x",'2c. Dataklassifikation'!$C$36="almindelig, fortrolig"),"1","0")
+IF(AND('2c. Dataklassifikation'!AI37="x",'2c. Dataklassifikation'!$C$37="almindelig, fortrolig"),"1","0")
+IF(AND('2c. Dataklassifikation'!AI38="x",'2c. Dataklassifikation'!$C$38="almindelig, fortrolig"),"1","0")
+IF(AND('2c. Dataklassifikation'!AI39="x",'2c. Dataklassifikation'!$C$39="almindelig, fortrolig"),"1","0")
+IF(AND('2c. Dataklassifikation'!AI40="x",'2c. Dataklassifikation'!$C$40="almindelig, fortrolig"),"1","0")
+IF(AND('2c. Dataklassifikation'!AI41="x",'2c. Dataklassifikation'!$C$41="almindelig, fortrolig"),"1","0")
+IF(AND('2c. Dataklassifikation'!AI42="x",'2c. Dataklassifikation'!$C$42="almindelig, fortrolig"),"1","0")
+IF(AND('2c. Dataklassifikation'!AI43="x",'2c. Dataklassifikation'!$C$43="almindelig, fortrolig"),"1","0")
+IF(AND('2c. Dataklassifikation'!AI44="x",'2c. Dataklassifikation'!$C$44="almindelig, fortrolig"),"1","0")
+IF(AND('2c. Dataklassifikation'!AI45="x",'2c. Dataklassifikation'!$C$45="almindelig, fortrolig"),"1","0")
+IF(AND('2c. Dataklassifikation'!AI46="x",'2c. Dataklassifikation'!$C$46="almindelig, fortrolig"),"1","0")
+IF(AND('2c. Dataklassifikation'!AI47="x",'2c. Dataklassifikation'!$C$47="almindelig, fortrolig"),"1","0")
+IF(AND('2c. Dataklassifikation'!AI48="x",'2c. Dataklassifikation'!$C$48="almindelig, fortrolig"),"1","0")
+IF(AND('2c. Dataklassifikation'!AI49="x",'2c. Dataklassifikation'!$C$49="almindelig, fortrolig"),"1","0")
+IF(AND('2c. Dataklassifikation'!AI50="x",'2c. Dataklassifikation'!$C$50="almindelig, fortrolig"),"1","0")
+IF(AND('2c. Dataklassifikation'!AI51="x",'2c. Dataklassifikation'!$C$51="almindelig, fortrolig"),"1","0")</f>
        <v>0</v>
      </c>
      <c r="G34" s="103">
        <f>IF(AND('2c. Dataklassifikation'!AI5="x",'2c. Dataklassifikation'!$C$5="følsom"),"1","0")
+IF(AND('2c. Dataklassifikation'!AI6="x",'2c. Dataklassifikation'!$C$6="følsom"),"1","0")
+IF(AND('2c. Dataklassifikation'!AI7="x",'2c. Dataklassifikation'!$C$7="følsom"),"1","0")
+IF(AND('2c. Dataklassifikation'!AI8="X",'2c. Dataklassifikation'!$C$8="følsom"),"1","0")
+IF(AND('2c. Dataklassifikation'!AI9="x",'2c. Dataklassifikation'!$C$9="følsom"),"1","0")
+IF(AND('2c. Dataklassifikation'!AI10="x",'2c. Dataklassifikation'!$C$10="følsom"),"1","0")
+IF(AND('2c. Dataklassifikation'!AI11="x",'2c. Dataklassifikation'!$C$11="følsom"),"1","0")
+IF(AND('2c. Dataklassifikation'!AI12="x",'2c. Dataklassifikation'!$C$12="følsom"),"1","0")
+IF(AND('2c. Dataklassifikation'!AI13="x",'2c. Dataklassifikation'!$C$13="følsom"),"1","0")
+IF(AND('2c. Dataklassifikation'!AI14="x",'2c. Dataklassifikation'!$C$14="følsom"),"1","0")
+IF(AND('2c. Dataklassifikation'!AI15="x",'2c. Dataklassifikation'!$C$15="følsom"),"1","0")
+IF(AND('2c. Dataklassifikation'!AI16="x",'2c. Dataklassifikation'!$C$16="følsom"),"1","0")
+IF(AND('2c. Dataklassifikation'!AI17="x",'2c. Dataklassifikation'!$C$17="følsom"),"1","0")
+IF(AND('2c. Dataklassifikation'!AI18="x",'2c. Dataklassifikation'!$C$18="følsom"),"1","0")
+IF(AND('2c. Dataklassifikation'!AI19="x",'2c. Dataklassifikation'!$C$19="følsom"),"1","0")
+IF(AND('2c. Dataklassifikation'!AI20="x",'2c. Dataklassifikation'!$C$20="følsom"),"1","0")
+IF(AND('2c. Dataklassifikation'!AI21="x",'2c. Dataklassifikation'!$C$21="følsom"),"1","0")
+IF(AND('2c. Dataklassifikation'!AI22="x",'2c. Dataklassifikation'!$C$22="følsom"),"1","0")
+IF(AND('2c. Dataklassifikation'!AI23="x",'2c. Dataklassifikation'!$C$23="følsom"),"1","0")
+IF(AND('2c. Dataklassifikation'!AI24="x",'2c. Dataklassifikation'!$C$24="følsom"),"1","0")
+IF(AND('2c. Dataklassifikation'!AI25="x",'2c. Dataklassifikation'!$C$25="følsom"),"1","0")
+IF(AND('2c. Dataklassifikation'!AI26="x",'2c. Dataklassifikation'!$C$26="følsom"),"1","0")
+IF(AND('2c. Dataklassifikation'!AI27="x",'2c. Dataklassifikation'!$C$27="følsom"),"1","0")
+IF(AND('2c. Dataklassifikation'!AI28="x",'2c. Dataklassifikation'!$C$28="følsom"),"1","0")
+IF(AND('2c. Dataklassifikation'!AI30="x",'2c. Dataklassifikation'!$C$30="følsom"),"1","0")
+IF(AND('2c. Dataklassifikation'!AI31="x",'2c. Dataklassifikation'!$C$31="følsom"),"1","0")
+IF(AND('2c. Dataklassifikation'!AI32="x",'2c. Dataklassifikation'!$C$32="følsom"),"1","0")
+IF(AND('2c. Dataklassifikation'!AI33="x",'2c. Dataklassifikation'!$C$33="følsom"),"1","0")
+IF(AND('2c. Dataklassifikation'!AI34="x",'2c. Dataklassifikation'!$C$34="følsom"),"1","0")
+IF(AND('2c. Dataklassifikation'!AI35="x",'2c. Dataklassifikation'!$C$35="følsom"),"1","0")
+IF(AND('2c. Dataklassifikation'!AI36="x",'2c. Dataklassifikation'!$C$36="følsom"),"1","0")
+IF(AND('2c. Dataklassifikation'!AI37="x",'2c. Dataklassifikation'!$C$37="følsom"),"1","0")
+IF(AND('2c. Dataklassifikation'!AI38="x",'2c. Dataklassifikation'!$C$38="følsom"),"1","0")
+IF(AND('2c. Dataklassifikation'!AI39="x",'2c. Dataklassifikation'!$C$39="følsom"),"1","0")
+IF(AND('2c. Dataklassifikation'!AI40="x",'2c. Dataklassifikation'!$C$40="følsom"),"1","0")
+IF(AND('2c. Dataklassifikation'!AI41="x",'2c. Dataklassifikation'!$C$41="følsom"),"1","0")
+IF(AND('2c. Dataklassifikation'!AI42="x",'2c. Dataklassifikation'!$C$42="følsom"),"1","0")
+IF(AND('2c. Dataklassifikation'!AI43="x",'2c. Dataklassifikation'!$C$43="følsom"),"1","0")
+IF(AND('2c. Dataklassifikation'!AI44="x",'2c. Dataklassifikation'!$C$44="følsom"),"1","0")
+IF(AND('2c. Dataklassifikation'!AI45="x",'2c. Dataklassifikation'!$C$45="følsom"),"1","0")
+IF(AND('2c. Dataklassifikation'!AI46="x",'2c. Dataklassifikation'!$C$46="følsom"),"1","0")
+IF(AND('2c. Dataklassifikation'!AI47="x",'2c. Dataklassifikation'!$C$47="følsom"),"1","0")
+IF(AND('2c. Dataklassifikation'!AI48="x",'2c. Dataklassifikation'!$C$48="følsom"),"1","0")
+IF(AND('2c. Dataklassifikation'!AI49="x",'2c. Dataklassifikation'!$C$49="følsom"),"1","0")
+IF(AND('2c. Dataklassifikation'!AI50="x",'2c. Dataklassifikation'!$C$50="følsom"),"1","0")
+IF(AND('2c. Dataklassifikation'!AI51="x",'2c. Dataklassifikation'!$C$51="følsom"),"1","0")</f>
        <v>0</v>
      </c>
    </row>
    <row r="35" spans="2:7" ht="28.15" customHeight="1" x14ac:dyDescent="0.2">
      <c r="B35" s="101" t="str">
        <f>IF('2a. Systemer'!B41=0,"",'2a. Systemer'!B41)</f>
        <v/>
      </c>
      <c r="C35" s="101" t="str">
        <f>IF(Table1[[#This Row],[Systemer]]="","",MAX(D35:E35))</f>
        <v/>
      </c>
      <c r="D35" s="101">
        <f>IFERROR((Table1[[#This Row],[alm, fortrolig2]]/Table1[[#This Row],[alm, fortrolig2]]),0)</f>
        <v>0</v>
      </c>
      <c r="E35" s="101">
        <f t="shared" si="0"/>
        <v>0</v>
      </c>
      <c r="F35" s="102">
        <f>IF(AND('2c. Dataklassifikation'!AJ5="x",'2c. Dataklassifikation'!$C$5="almindelig, fortrolig"),"1","0")
+IF(AND('2c. Dataklassifikation'!AJ6="x",'2c. Dataklassifikation'!$C$6="almindelig, fortrolig"),"1","0")
+IF(AND('2c. Dataklassifikation'!AJ7="x",'2c. Dataklassifikation'!$C$7="almindelig, fortrolig"),"1","0")
+IF(AND('2c. Dataklassifikation'!AJ8="X",'2c. Dataklassifikation'!$C$8="almindelig, fortrolig"),"1","0")
+IF(AND('2c. Dataklassifikation'!AJ9="x",'2c. Dataklassifikation'!$C$9="almindelig, fortrolig"),"1","0")
+IF(AND('2c. Dataklassifikation'!AJ10="x",'2c. Dataklassifikation'!$C$10="almindelig, fortrolig"),"1","0")
+IF(AND('2c. Dataklassifikation'!AJ11="x",'2c. Dataklassifikation'!$C$11="almindelig, fortrolig"),"1","0")
+IF(AND('2c. Dataklassifikation'!AJ12="x",'2c. Dataklassifikation'!$C$12="almindelig, fortrolig"),"1","0")
+IF(AND('2c. Dataklassifikation'!AJ13="x",'2c. Dataklassifikation'!$C$13="almindelig, fortrolig"),"1","0")
+IF(AND('2c. Dataklassifikation'!AJ14="x",'2c. Dataklassifikation'!$C$14="almindelig, fortrolig"),"1","0")
+IF(AND('2c. Dataklassifikation'!AJ15="x",'2c. Dataklassifikation'!$C$15="almindelig, fortrolig"),"1","0")
+IF(AND('2c. Dataklassifikation'!AJ16="x",'2c. Dataklassifikation'!$C$16="almindelig, fortrolig"),"1","0")
+IF(AND('2c. Dataklassifikation'!AJ17="x",'2c. Dataklassifikation'!$C$17="almindelig, fortrolig"),"1","0")
+IF(AND('2c. Dataklassifikation'!AJ18="x",'2c. Dataklassifikation'!$C$18="almindelig, fortrolig"),"1","0")
+IF(AND('2c. Dataklassifikation'!AJ19="x",'2c. Dataklassifikation'!$C$19="almindelig, fortrolig"),"1","0")
+IF(AND('2c. Dataklassifikation'!AJ20="x",'2c. Dataklassifikation'!$C$20="almindelig, fortrolig"),"1","0")
+IF(AND('2c. Dataklassifikation'!AJ21="x",'2c. Dataklassifikation'!$C$21="almindelig, fortrolig"),"1","0")
+IF(AND('2c. Dataklassifikation'!AJ22="x",'2c. Dataklassifikation'!$C$22="almindelig, fortrolig"),"1","0")
+IF(AND('2c. Dataklassifikation'!AJ23="x",'2c. Dataklassifikation'!$C$23="almindelig, fortrolig"),"1","0")
+IF(AND('2c. Dataklassifikation'!AJ24="x",'2c. Dataklassifikation'!$C$24="almindelig, fortrolig"),"1","0")
+IF(AND('2c. Dataklassifikation'!AJ25="x",'2c. Dataklassifikation'!$C$25="almindelig, fortrolig"),"1","0")
+IF(AND('2c. Dataklassifikation'!AJ26="x",'2c. Dataklassifikation'!$C$26="almindelig, fortrolig"),"1","0")
+IF(AND('2c. Dataklassifikation'!AJ27="x",'2c. Dataklassifikation'!$C$27="almindelig, fortrolig"),"1","0")
+IF(AND('2c. Dataklassifikation'!AJ28="x",'2c. Dataklassifikation'!$C$28="almindelig, fortrolig"),"1","0")
+IF(AND('2c. Dataklassifikation'!AJ30="x",'2c. Dataklassifikation'!$C$30="almindelig, fortrolig"),"1","0")
+IF(AND('2c. Dataklassifikation'!AJ31="x",'2c. Dataklassifikation'!$C$31="almindelig, fortrolig"),"1","0")
+IF(AND('2c. Dataklassifikation'!AJ32="x",'2c. Dataklassifikation'!$C$32="almindelig, fortrolig"),"1","0")
+IF(AND('2c. Dataklassifikation'!AJ33="x",'2c. Dataklassifikation'!$C$33="almindelig, fortrolig"),"1","0")
+IF(AND('2c. Dataklassifikation'!AJ34="x",'2c. Dataklassifikation'!$C$34="almindelig, fortrolig"),"1","0")
+IF(AND('2c. Dataklassifikation'!AJ35="x",'2c. Dataklassifikation'!$C$35="almindelig, fortrolig"),"1","0")
+IF(AND('2c. Dataklassifikation'!AJ36="x",'2c. Dataklassifikation'!$C$36="almindelig, fortrolig"),"1","0")
+IF(AND('2c. Dataklassifikation'!AJ37="x",'2c. Dataklassifikation'!$C$37="almindelig, fortrolig"),"1","0")
+IF(AND('2c. Dataklassifikation'!AJ38="x",'2c. Dataklassifikation'!$C$38="almindelig, fortrolig"),"1","0")
+IF(AND('2c. Dataklassifikation'!AJ39="x",'2c. Dataklassifikation'!$C$39="almindelig, fortrolig"),"1","0")
+IF(AND('2c. Dataklassifikation'!AJ40="x",'2c. Dataklassifikation'!$C$40="almindelig, fortrolig"),"1","0")
+IF(AND('2c. Dataklassifikation'!AJ41="x",'2c. Dataklassifikation'!$C$41="almindelig, fortrolig"),"1","0")
+IF(AND('2c. Dataklassifikation'!AJ42="x",'2c. Dataklassifikation'!$C$42="almindelig, fortrolig"),"1","0")
+IF(AND('2c. Dataklassifikation'!AJ43="x",'2c. Dataklassifikation'!$C$43="almindelig, fortrolig"),"1","0")
+IF(AND('2c. Dataklassifikation'!AJ44="x",'2c. Dataklassifikation'!$C$44="almindelig, fortrolig"),"1","0")
+IF(AND('2c. Dataklassifikation'!AJ45="x",'2c. Dataklassifikation'!$C$45="almindelig, fortrolig"),"1","0")
+IF(AND('2c. Dataklassifikation'!AJ46="x",'2c. Dataklassifikation'!$C$46="almindelig, fortrolig"),"1","0")
+IF(AND('2c. Dataklassifikation'!AJ47="x",'2c. Dataklassifikation'!$C$47="almindelig, fortrolig"),"1","0")
+IF(AND('2c. Dataklassifikation'!AJ48="x",'2c. Dataklassifikation'!$C$48="almindelig, fortrolig"),"1","0")
+IF(AND('2c. Dataklassifikation'!AJ49="x",'2c. Dataklassifikation'!$C$49="almindelig, fortrolig"),"1","0")
+IF(AND('2c. Dataklassifikation'!AJ50="x",'2c. Dataklassifikation'!$C$50="almindelig, fortrolig"),"1","0")
+IF(AND('2c. Dataklassifikation'!AJ51="x",'2c. Dataklassifikation'!$C$51="almindelig, fortrolig"),"1","0")</f>
        <v>0</v>
      </c>
      <c r="G35" s="103">
        <f>IF(AND('2c. Dataklassifikation'!AJ5="x",'2c. Dataklassifikation'!$C$5="følsom"),"1","0")
+IF(AND('2c. Dataklassifikation'!AJ6="x",'2c. Dataklassifikation'!$C$6="følsom"),"1","0")
+IF(AND('2c. Dataklassifikation'!AJ7="x",'2c. Dataklassifikation'!$C$7="følsom"),"1","0")
+IF(AND('2c. Dataklassifikation'!AJ8="X",'2c. Dataklassifikation'!$C$8="følsom"),"1","0")
+IF(AND('2c. Dataklassifikation'!AJ9="x",'2c. Dataklassifikation'!$C$9="følsom"),"1","0")
+IF(AND('2c. Dataklassifikation'!AJ10="x",'2c. Dataklassifikation'!$C$10="følsom"),"1","0")
+IF(AND('2c. Dataklassifikation'!AJ11="x",'2c. Dataklassifikation'!$C$11="følsom"),"1","0")
+IF(AND('2c. Dataklassifikation'!AJ12="x",'2c. Dataklassifikation'!$C$12="følsom"),"1","0")
+IF(AND('2c. Dataklassifikation'!AJ13="x",'2c. Dataklassifikation'!$C$13="følsom"),"1","0")
+IF(AND('2c. Dataklassifikation'!AJ14="x",'2c. Dataklassifikation'!$C$14="følsom"),"1","0")
+IF(AND('2c. Dataklassifikation'!AJ15="x",'2c. Dataklassifikation'!$C$15="følsom"),"1","0")
+IF(AND('2c. Dataklassifikation'!AJ16="x",'2c. Dataklassifikation'!$C$16="følsom"),"1","0")
+IF(AND('2c. Dataklassifikation'!AJ17="x",'2c. Dataklassifikation'!$C$17="følsom"),"1","0")
+IF(AND('2c. Dataklassifikation'!AJ18="x",'2c. Dataklassifikation'!$C$18="følsom"),"1","0")
+IF(AND('2c. Dataklassifikation'!AJ19="x",'2c. Dataklassifikation'!$C$19="følsom"),"1","0")
+IF(AND('2c. Dataklassifikation'!AJ20="x",'2c. Dataklassifikation'!$C$20="følsom"),"1","0")
+IF(AND('2c. Dataklassifikation'!AJ21="x",'2c. Dataklassifikation'!$C$21="følsom"),"1","0")
+IF(AND('2c. Dataklassifikation'!AJ22="x",'2c. Dataklassifikation'!$C$22="følsom"),"1","0")
+IF(AND('2c. Dataklassifikation'!AJ23="x",'2c. Dataklassifikation'!$C$23="følsom"),"1","0")
+IF(AND('2c. Dataklassifikation'!AJ24="x",'2c. Dataklassifikation'!$C$24="følsom"),"1","0")
+IF(AND('2c. Dataklassifikation'!AJ25="x",'2c. Dataklassifikation'!$C$25="følsom"),"1","0")
+IF(AND('2c. Dataklassifikation'!AJ26="x",'2c. Dataklassifikation'!$C$26="følsom"),"1","0")
+IF(AND('2c. Dataklassifikation'!AJ27="x",'2c. Dataklassifikation'!$C$27="følsom"),"1","0")
+IF(AND('2c. Dataklassifikation'!AJ28="x",'2c. Dataklassifikation'!$C$28="følsom"),"1","0")
+IF(AND('2c. Dataklassifikation'!AJ30="x",'2c. Dataklassifikation'!$C$30="følsom"),"1","0")
+IF(AND('2c. Dataklassifikation'!AJ31="x",'2c. Dataklassifikation'!$C$31="følsom"),"1","0")
+IF(AND('2c. Dataklassifikation'!AJ32="x",'2c. Dataklassifikation'!$C$32="følsom"),"1","0")
+IF(AND('2c. Dataklassifikation'!AJ33="x",'2c. Dataklassifikation'!$C$33="følsom"),"1","0")
+IF(AND('2c. Dataklassifikation'!AJ34="x",'2c. Dataklassifikation'!$C$34="følsom"),"1","0")
+IF(AND('2c. Dataklassifikation'!AJ35="x",'2c. Dataklassifikation'!$C$35="følsom"),"1","0")
+IF(AND('2c. Dataklassifikation'!AJ36="x",'2c. Dataklassifikation'!$C$36="følsom"),"1","0")
+IF(AND('2c. Dataklassifikation'!AJ37="x",'2c. Dataklassifikation'!$C$37="følsom"),"1","0")
+IF(AND('2c. Dataklassifikation'!AJ38="x",'2c. Dataklassifikation'!$C$38="følsom"),"1","0")
+IF(AND('2c. Dataklassifikation'!AJ39="x",'2c. Dataklassifikation'!$C$39="følsom"),"1","0")
+IF(AND('2c. Dataklassifikation'!AJ40="x",'2c. Dataklassifikation'!$C$40="følsom"),"1","0")
+IF(AND('2c. Dataklassifikation'!AJ41="x",'2c. Dataklassifikation'!$C$41="følsom"),"1","0")
+IF(AND('2c. Dataklassifikation'!AJ42="x",'2c. Dataklassifikation'!$C$42="følsom"),"1","0")
+IF(AND('2c. Dataklassifikation'!AJ43="x",'2c. Dataklassifikation'!$C$43="følsom"),"1","0")
+IF(AND('2c. Dataklassifikation'!AJ44="x",'2c. Dataklassifikation'!$C$44="følsom"),"1","0")
+IF(AND('2c. Dataklassifikation'!AJ45="x",'2c. Dataklassifikation'!$C$45="følsom"),"1","0")
+IF(AND('2c. Dataklassifikation'!AJ46="x",'2c. Dataklassifikation'!$C$46="følsom"),"1","0")
+IF(AND('2c. Dataklassifikation'!AJ47="x",'2c. Dataklassifikation'!$C$47="følsom"),"1","0")
+IF(AND('2c. Dataklassifikation'!AJ48="x",'2c. Dataklassifikation'!$C$48="følsom"),"1","0")
+IF(AND('2c. Dataklassifikation'!AJ49="x",'2c. Dataklassifikation'!$C$49="følsom"),"1","0")
+IF(AND('2c. Dataklassifikation'!AJ50="x",'2c. Dataklassifikation'!$C$50="følsom"),"1","0")
+IF(AND('2c. Dataklassifikation'!AJ51="x",'2c. Dataklassifikation'!$C$51="følsom"),"1","0")</f>
        <v>0</v>
      </c>
    </row>
    <row r="36" spans="2:7" ht="28.15" customHeight="1" x14ac:dyDescent="0.2">
      <c r="B36" s="101" t="str">
        <f>IF('2a. Systemer'!B42=0,"",'2a. Systemer'!B42)</f>
        <v/>
      </c>
      <c r="C36" s="101" t="str">
        <f>IF(Table1[[#This Row],[Systemer]]="","",MAX(D36:E36))</f>
        <v/>
      </c>
      <c r="D36" s="101">
        <f>IFERROR((Table1[[#This Row],[alm, fortrolig2]]/Table1[[#This Row],[alm, fortrolig2]]),0)</f>
        <v>0</v>
      </c>
      <c r="E36" s="101">
        <f t="shared" si="0"/>
        <v>0</v>
      </c>
      <c r="F36" s="102">
        <f>IF(AND('2c. Dataklassifikation'!AK5="x",'2c. Dataklassifikation'!$C$5="almindelig, fortrolig"),"1","0")
+IF(AND('2c. Dataklassifikation'!AK6="x",'2c. Dataklassifikation'!$C$6="almindelig, fortrolig"),"1","0")
+IF(AND('2c. Dataklassifikation'!AK7="x",'2c. Dataklassifikation'!$C$7="almindelig, fortrolig"),"1","0")
+IF(AND('2c. Dataklassifikation'!AK8="X",'2c. Dataklassifikation'!$C$8="almindelig, fortrolig"),"1","0")
+IF(AND('2c. Dataklassifikation'!AK9="x",'2c. Dataklassifikation'!$C$9="almindelig, fortrolig"),"1","0")
+IF(AND('2c. Dataklassifikation'!AK10="x",'2c. Dataklassifikation'!$C$10="almindelig, fortrolig"),"1","0")
+IF(AND('2c. Dataklassifikation'!AK11="x",'2c. Dataklassifikation'!$C$11="almindelig, fortrolig"),"1","0")
+IF(AND('2c. Dataklassifikation'!AK12="x",'2c. Dataklassifikation'!$C$12="almindelig, fortrolig"),"1","0")
+IF(AND('2c. Dataklassifikation'!AK13="x",'2c. Dataklassifikation'!$C$13="almindelig, fortrolig"),"1","0")
+IF(AND('2c. Dataklassifikation'!AK14="x",'2c. Dataklassifikation'!$C$14="almindelig, fortrolig"),"1","0")
+IF(AND('2c. Dataklassifikation'!AK15="x",'2c. Dataklassifikation'!$C$15="almindelig, fortrolig"),"1","0")
+IF(AND('2c. Dataklassifikation'!AK16="x",'2c. Dataklassifikation'!$C$16="almindelig, fortrolig"),"1","0")
+IF(AND('2c. Dataklassifikation'!AK17="x",'2c. Dataklassifikation'!$C$17="almindelig, fortrolig"),"1","0")
+IF(AND('2c. Dataklassifikation'!AK18="x",'2c. Dataklassifikation'!$C$18="almindelig, fortrolig"),"1","0")
+IF(AND('2c. Dataklassifikation'!AK19="x",'2c. Dataklassifikation'!$C$19="almindelig, fortrolig"),"1","0")
+IF(AND('2c. Dataklassifikation'!AK20="x",'2c. Dataklassifikation'!$C$20="almindelig, fortrolig"),"1","0")
+IF(AND('2c. Dataklassifikation'!AK21="x",'2c. Dataklassifikation'!$C$21="almindelig, fortrolig"),"1","0")
+IF(AND('2c. Dataklassifikation'!AK22="x",'2c. Dataklassifikation'!$C$22="almindelig, fortrolig"),"1","0")
+IF(AND('2c. Dataklassifikation'!AK23="x",'2c. Dataklassifikation'!$C$23="almindelig, fortrolig"),"1","0")
+IF(AND('2c. Dataklassifikation'!AK24="x",'2c. Dataklassifikation'!$C$24="almindelig, fortrolig"),"1","0")
+IF(AND('2c. Dataklassifikation'!AK25="x",'2c. Dataklassifikation'!$C$25="almindelig, fortrolig"),"1","0")
+IF(AND('2c. Dataklassifikation'!AK26="x",'2c. Dataklassifikation'!$C$26="almindelig, fortrolig"),"1","0")
+IF(AND('2c. Dataklassifikation'!AK27="x",'2c. Dataklassifikation'!$C$27="almindelig, fortrolig"),"1","0")
+IF(AND('2c. Dataklassifikation'!AK28="x",'2c. Dataklassifikation'!$C$28="almindelig, fortrolig"),"1","0")
+IF(AND('2c. Dataklassifikation'!AK30="x",'2c. Dataklassifikation'!$C$30="almindelig, fortrolig"),"1","0")
+IF(AND('2c. Dataklassifikation'!AK31="x",'2c. Dataklassifikation'!$C$31="almindelig, fortrolig"),"1","0")
+IF(AND('2c. Dataklassifikation'!AK32="x",'2c. Dataklassifikation'!$C$32="almindelig, fortrolig"),"1","0")
+IF(AND('2c. Dataklassifikation'!AK33="x",'2c. Dataklassifikation'!$C$33="almindelig, fortrolig"),"1","0")
+IF(AND('2c. Dataklassifikation'!AK34="x",'2c. Dataklassifikation'!$C$34="almindelig, fortrolig"),"1","0")
+IF(AND('2c. Dataklassifikation'!AK35="x",'2c. Dataklassifikation'!$C$35="almindelig, fortrolig"),"1","0")
+IF(AND('2c. Dataklassifikation'!AK36="x",'2c. Dataklassifikation'!$C$36="almindelig, fortrolig"),"1","0")
+IF(AND('2c. Dataklassifikation'!AK37="x",'2c. Dataklassifikation'!$C$37="almindelig, fortrolig"),"1","0")
+IF(AND('2c. Dataklassifikation'!AK38="x",'2c. Dataklassifikation'!$C$38="almindelig, fortrolig"),"1","0")
+IF(AND('2c. Dataklassifikation'!AK39="x",'2c. Dataklassifikation'!$C$39="almindelig, fortrolig"),"1","0")
+IF(AND('2c. Dataklassifikation'!AK40="x",'2c. Dataklassifikation'!$C$40="almindelig, fortrolig"),"1","0")
+IF(AND('2c. Dataklassifikation'!AK41="x",'2c. Dataklassifikation'!$C$41="almindelig, fortrolig"),"1","0")
+IF(AND('2c. Dataklassifikation'!AK42="x",'2c. Dataklassifikation'!$C$42="almindelig, fortrolig"),"1","0")
+IF(AND('2c. Dataklassifikation'!AK43="x",'2c. Dataklassifikation'!$C$43="almindelig, fortrolig"),"1","0")
+IF(AND('2c. Dataklassifikation'!AK44="x",'2c. Dataklassifikation'!$C$44="almindelig, fortrolig"),"1","0")
+IF(AND('2c. Dataklassifikation'!AK45="x",'2c. Dataklassifikation'!$C$45="almindelig, fortrolig"),"1","0")
+IF(AND('2c. Dataklassifikation'!AK46="x",'2c. Dataklassifikation'!$C$46="almindelig, fortrolig"),"1","0")
+IF(AND('2c. Dataklassifikation'!AK47="x",'2c. Dataklassifikation'!$C$47="almindelig, fortrolig"),"1","0")
+IF(AND('2c. Dataklassifikation'!AK48="x",'2c. Dataklassifikation'!$C$48="almindelig, fortrolig"),"1","0")
+IF(AND('2c. Dataklassifikation'!AK49="x",'2c. Dataklassifikation'!$C$49="almindelig, fortrolig"),"1","0")
+IF(AND('2c. Dataklassifikation'!AK50="x",'2c. Dataklassifikation'!$C$50="almindelig, fortrolig"),"1","0")
+IF(AND('2c. Dataklassifikation'!AK51="x",'2c. Dataklassifikation'!$C$51="almindelig, fortrolig"),"1","0")</f>
        <v>0</v>
      </c>
      <c r="G36" s="103">
        <f>IF(AND('2c. Dataklassifikation'!AK5="x",'2c. Dataklassifikation'!$C$5="følsom"),"1","0")
+IF(AND('2c. Dataklassifikation'!AK6="x",'2c. Dataklassifikation'!$C$6="følsom"),"1","0")
+IF(AND('2c. Dataklassifikation'!AK7="x",'2c. Dataklassifikation'!$C$7="følsom"),"1","0")
+IF(AND('2c. Dataklassifikation'!AK8="X",'2c. Dataklassifikation'!$C$8="følsom"),"1","0")
+IF(AND('2c. Dataklassifikation'!AK9="x",'2c. Dataklassifikation'!$C$9="følsom"),"1","0")
+IF(AND('2c. Dataklassifikation'!AK10="x",'2c. Dataklassifikation'!$C$10="følsom"),"1","0")
+IF(AND('2c. Dataklassifikation'!AK11="x",'2c. Dataklassifikation'!$C$11="følsom"),"1","0")
+IF(AND('2c. Dataklassifikation'!AK12="x",'2c. Dataklassifikation'!$C$12="følsom"),"1","0")
+IF(AND('2c. Dataklassifikation'!AK13="x",'2c. Dataklassifikation'!$C$13="følsom"),"1","0")
+IF(AND('2c. Dataklassifikation'!AK14="x",'2c. Dataklassifikation'!$C$14="følsom"),"1","0")
+IF(AND('2c. Dataklassifikation'!AK15="x",'2c. Dataklassifikation'!$C$15="følsom"),"1","0")
+IF(AND('2c. Dataklassifikation'!AK16="x",'2c. Dataklassifikation'!$C$16="følsom"),"1","0")
+IF(AND('2c. Dataklassifikation'!AK17="x",'2c. Dataklassifikation'!$C$17="følsom"),"1","0")
+IF(AND('2c. Dataklassifikation'!AK18="x",'2c. Dataklassifikation'!$C$18="følsom"),"1","0")
+IF(AND('2c. Dataklassifikation'!AK19="x",'2c. Dataklassifikation'!$C$19="følsom"),"1","0")
+IF(AND('2c. Dataklassifikation'!AK20="x",'2c. Dataklassifikation'!$C$20="følsom"),"1","0")
+IF(AND('2c. Dataklassifikation'!AK21="x",'2c. Dataklassifikation'!$C$21="følsom"),"1","0")
+IF(AND('2c. Dataklassifikation'!AK22="x",'2c. Dataklassifikation'!$C$22="følsom"),"1","0")
+IF(AND('2c. Dataklassifikation'!AK23="x",'2c. Dataklassifikation'!$C$23="følsom"),"1","0")
+IF(AND('2c. Dataklassifikation'!AK24="x",'2c. Dataklassifikation'!$C$24="følsom"),"1","0")
+IF(AND('2c. Dataklassifikation'!AK25="x",'2c. Dataklassifikation'!$C$25="følsom"),"1","0")
+IF(AND('2c. Dataklassifikation'!AK26="x",'2c. Dataklassifikation'!$C$26="følsom"),"1","0")
+IF(AND('2c. Dataklassifikation'!AK27="x",'2c. Dataklassifikation'!$C$27="følsom"),"1","0")
+IF(AND('2c. Dataklassifikation'!AK28="x",'2c. Dataklassifikation'!$C$28="følsom"),"1","0")
+IF(AND('2c. Dataklassifikation'!AK30="x",'2c. Dataklassifikation'!$C$30="følsom"),"1","0")
+IF(AND('2c. Dataklassifikation'!AK31="x",'2c. Dataklassifikation'!$C$31="følsom"),"1","0")
+IF(AND('2c. Dataklassifikation'!AK32="x",'2c. Dataklassifikation'!$C$32="følsom"),"1","0")
+IF(AND('2c. Dataklassifikation'!AK33="x",'2c. Dataklassifikation'!$C$33="følsom"),"1","0")
+IF(AND('2c. Dataklassifikation'!AK34="x",'2c. Dataklassifikation'!$C$34="følsom"),"1","0")
+IF(AND('2c. Dataklassifikation'!AK35="x",'2c. Dataklassifikation'!$C$35="følsom"),"1","0")
+IF(AND('2c. Dataklassifikation'!AK36="x",'2c. Dataklassifikation'!$C$36="følsom"),"1","0")
+IF(AND('2c. Dataklassifikation'!AK37="x",'2c. Dataklassifikation'!$C$37="følsom"),"1","0")
+IF(AND('2c. Dataklassifikation'!AK38="x",'2c. Dataklassifikation'!$C$38="følsom"),"1","0")
+IF(AND('2c. Dataklassifikation'!AK39="x",'2c. Dataklassifikation'!$C$39="følsom"),"1","0")
+IF(AND('2c. Dataklassifikation'!AK40="x",'2c. Dataklassifikation'!$C$40="følsom"),"1","0")
+IF(AND('2c. Dataklassifikation'!AK41="x",'2c. Dataklassifikation'!$C$41="følsom"),"1","0")
+IF(AND('2c. Dataklassifikation'!AK42="x",'2c. Dataklassifikation'!$C$42="følsom"),"1","0")
+IF(AND('2c. Dataklassifikation'!AK43="x",'2c. Dataklassifikation'!$C$43="følsom"),"1","0")
+IF(AND('2c. Dataklassifikation'!AK44="x",'2c. Dataklassifikation'!$C$44="følsom"),"1","0")
+IF(AND('2c. Dataklassifikation'!AK45="x",'2c. Dataklassifikation'!$C$45="følsom"),"1","0")
+IF(AND('2c. Dataklassifikation'!AK46="x",'2c. Dataklassifikation'!$C$46="følsom"),"1","0")
+IF(AND('2c. Dataklassifikation'!AK47="x",'2c. Dataklassifikation'!$C$47="følsom"),"1","0")
+IF(AND('2c. Dataklassifikation'!AK48="x",'2c. Dataklassifikation'!$C$48="følsom"),"1","0")
+IF(AND('2c. Dataklassifikation'!AK49="x",'2c. Dataklassifikation'!$C$49="følsom"),"1","0")
+IF(AND('2c. Dataklassifikation'!AK50="x",'2c. Dataklassifikation'!$C$50="følsom"),"1","0")
+IF(AND('2c. Dataklassifikation'!AK51="x",'2c. Dataklassifikation'!$C$51="følsom"),"1","0")</f>
        <v>0</v>
      </c>
    </row>
    <row r="37" spans="2:7" ht="28.15" customHeight="1" x14ac:dyDescent="0.2">
      <c r="B37" s="101" t="str">
        <f>IF('2a. Systemer'!B43=0,"",'2a. Systemer'!B43)</f>
        <v/>
      </c>
      <c r="C37" s="101" t="str">
        <f>IF(Table1[[#This Row],[Systemer]]="","",MAX(D37:E37))</f>
        <v/>
      </c>
      <c r="D37" s="101">
        <f>IFERROR((Table1[[#This Row],[alm, fortrolig2]]/Table1[[#This Row],[alm, fortrolig2]]),0)</f>
        <v>0</v>
      </c>
      <c r="E37" s="101">
        <f t="shared" si="0"/>
        <v>0</v>
      </c>
      <c r="F37" s="102">
        <f>IF(AND('2c. Dataklassifikation'!AL5="x",'2c. Dataklassifikation'!$C$5="almindelig, fortrolig"),"1","0")
+IF(AND('2c. Dataklassifikation'!AL6="x",'2c. Dataklassifikation'!$C$6="almindelig, fortrolig"),"1","0")
+IF(AND('2c. Dataklassifikation'!AL7="x",'2c. Dataklassifikation'!$C$7="almindelig, fortrolig"),"1","0")
+IF(AND('2c. Dataklassifikation'!AL8="X",'2c. Dataklassifikation'!$C$8="almindelig, fortrolig"),"1","0")
+IF(AND('2c. Dataklassifikation'!AL9="x",'2c. Dataklassifikation'!$C$9="almindelig, fortrolig"),"1","0")
+IF(AND('2c. Dataklassifikation'!AL10="x",'2c. Dataklassifikation'!$C$10="almindelig, fortrolig"),"1","0")
+IF(AND('2c. Dataklassifikation'!AL11="x",'2c. Dataklassifikation'!$C$11="almindelig, fortrolig"),"1","0")
+IF(AND('2c. Dataklassifikation'!AL12="x",'2c. Dataklassifikation'!$C$12="almindelig, fortrolig"),"1","0")
+IF(AND('2c. Dataklassifikation'!AL13="x",'2c. Dataklassifikation'!$C$13="almindelig, fortrolig"),"1","0")
+IF(AND('2c. Dataklassifikation'!AL14="x",'2c. Dataklassifikation'!$C$14="almindelig, fortrolig"),"1","0")
+IF(AND('2c. Dataklassifikation'!AL15="x",'2c. Dataklassifikation'!$C$15="almindelig, fortrolig"),"1","0")
+IF(AND('2c. Dataklassifikation'!AL16="x",'2c. Dataklassifikation'!$C$16="almindelig, fortrolig"),"1","0")
+IF(AND('2c. Dataklassifikation'!AL17="x",'2c. Dataklassifikation'!$C$17="almindelig, fortrolig"),"1","0")
+IF(AND('2c. Dataklassifikation'!AL18="x",'2c. Dataklassifikation'!$C$18="almindelig, fortrolig"),"1","0")
+IF(AND('2c. Dataklassifikation'!AL19="x",'2c. Dataklassifikation'!$C$19="almindelig, fortrolig"),"1","0")
+IF(AND('2c. Dataklassifikation'!AL20="x",'2c. Dataklassifikation'!$C$20="almindelig, fortrolig"),"1","0")
+IF(AND('2c. Dataklassifikation'!AL21="x",'2c. Dataklassifikation'!$C$21="almindelig, fortrolig"),"1","0")
+IF(AND('2c. Dataklassifikation'!AL22="x",'2c. Dataklassifikation'!$C$22="almindelig, fortrolig"),"1","0")
+IF(AND('2c. Dataklassifikation'!AL23="x",'2c. Dataklassifikation'!$C$23="almindelig, fortrolig"),"1","0")
+IF(AND('2c. Dataklassifikation'!AL24="x",'2c. Dataklassifikation'!$C$24="almindelig, fortrolig"),"1","0")
+IF(AND('2c. Dataklassifikation'!AL25="x",'2c. Dataklassifikation'!$C$25="almindelig, fortrolig"),"1","0")
+IF(AND('2c. Dataklassifikation'!AL26="x",'2c. Dataklassifikation'!$C$26="almindelig, fortrolig"),"1","0")
+IF(AND('2c. Dataklassifikation'!AL27="x",'2c. Dataklassifikation'!$C$27="almindelig, fortrolig"),"1","0")
+IF(AND('2c. Dataklassifikation'!AL28="x",'2c. Dataklassifikation'!$C$28="almindelig, fortrolig"),"1","0")
+IF(AND('2c. Dataklassifikation'!AL30="x",'2c. Dataklassifikation'!$C$30="almindelig, fortrolig"),"1","0")
+IF(AND('2c. Dataklassifikation'!AL31="x",'2c. Dataklassifikation'!$C$31="almindelig, fortrolig"),"1","0")
+IF(AND('2c. Dataklassifikation'!AL32="x",'2c. Dataklassifikation'!$C$32="almindelig, fortrolig"),"1","0")
+IF(AND('2c. Dataklassifikation'!AL33="x",'2c. Dataklassifikation'!$C$33="almindelig, fortrolig"),"1","0")
+IF(AND('2c. Dataklassifikation'!AL34="x",'2c. Dataklassifikation'!$C$34="almindelig, fortrolig"),"1","0")
+IF(AND('2c. Dataklassifikation'!AL35="x",'2c. Dataklassifikation'!$C$35="almindelig, fortrolig"),"1","0")
+IF(AND('2c. Dataklassifikation'!AL36="x",'2c. Dataklassifikation'!$C$36="almindelig, fortrolig"),"1","0")
+IF(AND('2c. Dataklassifikation'!AL37="x",'2c. Dataklassifikation'!$C$37="almindelig, fortrolig"),"1","0")
+IF(AND('2c. Dataklassifikation'!AL38="x",'2c. Dataklassifikation'!$C$38="almindelig, fortrolig"),"1","0")
+IF(AND('2c. Dataklassifikation'!AL39="x",'2c. Dataklassifikation'!$C$39="almindelig, fortrolig"),"1","0")
+IF(AND('2c. Dataklassifikation'!AL40="x",'2c. Dataklassifikation'!$C$40="almindelig, fortrolig"),"1","0")
+IF(AND('2c. Dataklassifikation'!AL41="x",'2c. Dataklassifikation'!$C$41="almindelig, fortrolig"),"1","0")
+IF(AND('2c. Dataklassifikation'!AL42="x",'2c. Dataklassifikation'!$C$42="almindelig, fortrolig"),"1","0")
+IF(AND('2c. Dataklassifikation'!AL43="x",'2c. Dataklassifikation'!$C$43="almindelig, fortrolig"),"1","0")
+IF(AND('2c. Dataklassifikation'!AL44="x",'2c. Dataklassifikation'!$C$44="almindelig, fortrolig"),"1","0")
+IF(AND('2c. Dataklassifikation'!AL45="x",'2c. Dataklassifikation'!$C$45="almindelig, fortrolig"),"1","0")
+IF(AND('2c. Dataklassifikation'!AL46="x",'2c. Dataklassifikation'!$C$46="almindelig, fortrolig"),"1","0")
+IF(AND('2c. Dataklassifikation'!AL47="x",'2c. Dataklassifikation'!$C$47="almindelig, fortrolig"),"1","0")
+IF(AND('2c. Dataklassifikation'!AL48="x",'2c. Dataklassifikation'!$C$48="almindelig, fortrolig"),"1","0")
+IF(AND('2c. Dataklassifikation'!AL49="x",'2c. Dataklassifikation'!$C$49="almindelig, fortrolig"),"1","0")
+IF(AND('2c. Dataklassifikation'!AL50="x",'2c. Dataklassifikation'!$C$50="almindelig, fortrolig"),"1","0")
+IF(AND('2c. Dataklassifikation'!AL51="x",'2c. Dataklassifikation'!$C$51="almindelig, fortrolig"),"1","0")</f>
        <v>0</v>
      </c>
      <c r="G37" s="103">
        <f>IF(AND('2c. Dataklassifikation'!AL5="x",'2c. Dataklassifikation'!$C$5="følsom"),"1","0")
+IF(AND('2c. Dataklassifikation'!AL6="x",'2c. Dataklassifikation'!$C$6="følsom"),"1","0")
+IF(AND('2c. Dataklassifikation'!AL7="x",'2c. Dataklassifikation'!$C$7="følsom"),"1","0")
+IF(AND('2c. Dataklassifikation'!AL8="X",'2c. Dataklassifikation'!$C$8="følsom"),"1","0")
+IF(AND('2c. Dataklassifikation'!AL9="x",'2c. Dataklassifikation'!$C$9="følsom"),"1","0")
+IF(AND('2c. Dataklassifikation'!AL10="x",'2c. Dataklassifikation'!$C$10="følsom"),"1","0")
+IF(AND('2c. Dataklassifikation'!AL11="x",'2c. Dataklassifikation'!$C$11="følsom"),"1","0")
+IF(AND('2c. Dataklassifikation'!AL12="x",'2c. Dataklassifikation'!$C$12="følsom"),"1","0")
+IF(AND('2c. Dataklassifikation'!AL13="x",'2c. Dataklassifikation'!$C$13="følsom"),"1","0")
+IF(AND('2c. Dataklassifikation'!AL14="x",'2c. Dataklassifikation'!$C$14="følsom"),"1","0")
+IF(AND('2c. Dataklassifikation'!AL15="x",'2c. Dataklassifikation'!$C$15="følsom"),"1","0")
+IF(AND('2c. Dataklassifikation'!AL16="x",'2c. Dataklassifikation'!$C$16="følsom"),"1","0")
+IF(AND('2c. Dataklassifikation'!AL17="x",'2c. Dataklassifikation'!$C$17="følsom"),"1","0")
+IF(AND('2c. Dataklassifikation'!AL18="x",'2c. Dataklassifikation'!$C$18="følsom"),"1","0")
+IF(AND('2c. Dataklassifikation'!AL19="x",'2c. Dataklassifikation'!$C$19="følsom"),"1","0")
+IF(AND('2c. Dataklassifikation'!AL20="x",'2c. Dataklassifikation'!$C$20="følsom"),"1","0")
+IF(AND('2c. Dataklassifikation'!AL21="x",'2c. Dataklassifikation'!$C$21="følsom"),"1","0")
+IF(AND('2c. Dataklassifikation'!AL22="x",'2c. Dataklassifikation'!$C$22="følsom"),"1","0")
+IF(AND('2c. Dataklassifikation'!AL23="x",'2c. Dataklassifikation'!$C$23="følsom"),"1","0")
+IF(AND('2c. Dataklassifikation'!AL24="x",'2c. Dataklassifikation'!$C$24="følsom"),"1","0")
+IF(AND('2c. Dataklassifikation'!AL25="x",'2c. Dataklassifikation'!$C$25="følsom"),"1","0")
+IF(AND('2c. Dataklassifikation'!AL26="x",'2c. Dataklassifikation'!$C$26="følsom"),"1","0")
+IF(AND('2c. Dataklassifikation'!AL27="x",'2c. Dataklassifikation'!$C$27="følsom"),"1","0")
+IF(AND('2c. Dataklassifikation'!AL28="x",'2c. Dataklassifikation'!$C$28="følsom"),"1","0")
+IF(AND('2c. Dataklassifikation'!AL30="x",'2c. Dataklassifikation'!$C$30="følsom"),"1","0")
+IF(AND('2c. Dataklassifikation'!AL31="x",'2c. Dataklassifikation'!$C$31="følsom"),"1","0")
+IF(AND('2c. Dataklassifikation'!AL32="x",'2c. Dataklassifikation'!$C$32="følsom"),"1","0")
+IF(AND('2c. Dataklassifikation'!AL33="x",'2c. Dataklassifikation'!$C$33="følsom"),"1","0")
+IF(AND('2c. Dataklassifikation'!AL34="x",'2c. Dataklassifikation'!$C$34="følsom"),"1","0")
+IF(AND('2c. Dataklassifikation'!AL35="x",'2c. Dataklassifikation'!$C$35="følsom"),"1","0")
+IF(AND('2c. Dataklassifikation'!AL36="x",'2c. Dataklassifikation'!$C$36="følsom"),"1","0")
+IF(AND('2c. Dataklassifikation'!AL37="x",'2c. Dataklassifikation'!$C$37="følsom"),"1","0")
+IF(AND('2c. Dataklassifikation'!AL38="x",'2c. Dataklassifikation'!$C$38="følsom"),"1","0")
+IF(AND('2c. Dataklassifikation'!AL39="x",'2c. Dataklassifikation'!$C$39="følsom"),"1","0")
+IF(AND('2c. Dataklassifikation'!AL40="x",'2c. Dataklassifikation'!$C$40="følsom"),"1","0")
+IF(AND('2c. Dataklassifikation'!AL41="x",'2c. Dataklassifikation'!$C$41="følsom"),"1","0")
+IF(AND('2c. Dataklassifikation'!AL42="x",'2c. Dataklassifikation'!$C$42="følsom"),"1","0")
+IF(AND('2c. Dataklassifikation'!AL43="x",'2c. Dataklassifikation'!$C$43="følsom"),"1","0")
+IF(AND('2c. Dataklassifikation'!AL44="x",'2c. Dataklassifikation'!$C$44="følsom"),"1","0")
+IF(AND('2c. Dataklassifikation'!AL45="x",'2c. Dataklassifikation'!$C$45="følsom"),"1","0")
+IF(AND('2c. Dataklassifikation'!AL46="x",'2c. Dataklassifikation'!$C$46="følsom"),"1","0")
+IF(AND('2c. Dataklassifikation'!AL47="x",'2c. Dataklassifikation'!$C$47="følsom"),"1","0")
+IF(AND('2c. Dataklassifikation'!AL48="x",'2c. Dataklassifikation'!$C$48="følsom"),"1","0")
+IF(AND('2c. Dataklassifikation'!AL49="x",'2c. Dataklassifikation'!$C$49="følsom"),"1","0")
+IF(AND('2c. Dataklassifikation'!AL50="x",'2c. Dataklassifikation'!$C$50="følsom"),"1","0")
+IF(AND('2c. Dataklassifikation'!AL51="x",'2c. Dataklassifikation'!$C$51="følsom"),"1","0")</f>
        <v>0</v>
      </c>
    </row>
    <row r="38" spans="2:7" ht="28.15" customHeight="1" x14ac:dyDescent="0.2">
      <c r="B38" s="101" t="str">
        <f>IF('2a. Systemer'!B44=0,"",'2a. Systemer'!B44)</f>
        <v/>
      </c>
      <c r="C38" s="101" t="str">
        <f>IF(Table1[[#This Row],[Systemer]]="","",MAX(D38:E38))</f>
        <v/>
      </c>
      <c r="D38" s="101">
        <f>IFERROR((Table1[[#This Row],[alm, fortrolig2]]/Table1[[#This Row],[alm, fortrolig2]]),0)</f>
        <v>0</v>
      </c>
      <c r="E38" s="101">
        <f t="shared" si="0"/>
        <v>0</v>
      </c>
      <c r="F38" s="102">
        <f>IF(AND('2c. Dataklassifikation'!AM5="x",'2c. Dataklassifikation'!$C$5="almindelig, fortrolig"),"1","0")
+IF(AND('2c. Dataklassifikation'!AM6="x",'2c. Dataklassifikation'!$C$6="almindelig, fortrolig"),"1","0")
+IF(AND('2c. Dataklassifikation'!AM7="x",'2c. Dataklassifikation'!$C$7="almindelig, fortrolig"),"1","0")
+IF(AND('2c. Dataklassifikation'!AM8="X",'2c. Dataklassifikation'!$C$8="almindelig, fortrolig"),"1","0")
+IF(AND('2c. Dataklassifikation'!AM9="x",'2c. Dataklassifikation'!$C$9="almindelig, fortrolig"),"1","0")
+IF(AND('2c. Dataklassifikation'!AM10="x",'2c. Dataklassifikation'!$C$10="almindelig, fortrolig"),"1","0")
+IF(AND('2c. Dataklassifikation'!AM11="x",'2c. Dataklassifikation'!$C$11="almindelig, fortrolig"),"1","0")
+IF(AND('2c. Dataklassifikation'!AM12="x",'2c. Dataklassifikation'!$C$12="almindelig, fortrolig"),"1","0")
+IF(AND('2c. Dataklassifikation'!AM13="x",'2c. Dataklassifikation'!$C$13="almindelig, fortrolig"),"1","0")
+IF(AND('2c. Dataklassifikation'!AM14="x",'2c. Dataklassifikation'!$C$14="almindelig, fortrolig"),"1","0")
+IF(AND('2c. Dataklassifikation'!AM15="x",'2c. Dataklassifikation'!$C$15="almindelig, fortrolig"),"1","0")
+IF(AND('2c. Dataklassifikation'!AM16="x",'2c. Dataklassifikation'!$C$16="almindelig, fortrolig"),"1","0")
+IF(AND('2c. Dataklassifikation'!AM17="x",'2c. Dataklassifikation'!$C$17="almindelig, fortrolig"),"1","0")
+IF(AND('2c. Dataklassifikation'!AM18="x",'2c. Dataklassifikation'!$C$18="almindelig, fortrolig"),"1","0")
+IF(AND('2c. Dataklassifikation'!AM19="x",'2c. Dataklassifikation'!$C$19="almindelig, fortrolig"),"1","0")
+IF(AND('2c. Dataklassifikation'!AM20="x",'2c. Dataklassifikation'!$C$20="almindelig, fortrolig"),"1","0")
+IF(AND('2c. Dataklassifikation'!AM21="x",'2c. Dataklassifikation'!$C$21="almindelig, fortrolig"),"1","0")
+IF(AND('2c. Dataklassifikation'!AM22="x",'2c. Dataklassifikation'!$C$22="almindelig, fortrolig"),"1","0")
+IF(AND('2c. Dataklassifikation'!AM23="x",'2c. Dataklassifikation'!$C$23="almindelig, fortrolig"),"1","0")
+IF(AND('2c. Dataklassifikation'!AM24="x",'2c. Dataklassifikation'!$C$24="almindelig, fortrolig"),"1","0")
+IF(AND('2c. Dataklassifikation'!AM25="x",'2c. Dataklassifikation'!$C$25="almindelig, fortrolig"),"1","0")
+IF(AND('2c. Dataklassifikation'!AM26="x",'2c. Dataklassifikation'!$C$26="almindelig, fortrolig"),"1","0")
+IF(AND('2c. Dataklassifikation'!AM27="x",'2c. Dataklassifikation'!$C$27="almindelig, fortrolig"),"1","0")
+IF(AND('2c. Dataklassifikation'!AM28="x",'2c. Dataklassifikation'!$C$28="almindelig, fortrolig"),"1","0")
+IF(AND('2c. Dataklassifikation'!AM30="x",'2c. Dataklassifikation'!$C$30="almindelig, fortrolig"),"1","0")
+IF(AND('2c. Dataklassifikation'!AM31="x",'2c. Dataklassifikation'!$C$31="almindelig, fortrolig"),"1","0")
+IF(AND('2c. Dataklassifikation'!AM32="x",'2c. Dataklassifikation'!$C$32="almindelig, fortrolig"),"1","0")
+IF(AND('2c. Dataklassifikation'!AM33="x",'2c. Dataklassifikation'!$C$33="almindelig, fortrolig"),"1","0")
+IF(AND('2c. Dataklassifikation'!AM34="x",'2c. Dataklassifikation'!$C$34="almindelig, fortrolig"),"1","0")
+IF(AND('2c. Dataklassifikation'!AM35="x",'2c. Dataklassifikation'!$C$35="almindelig, fortrolig"),"1","0")
+IF(AND('2c. Dataklassifikation'!AM36="x",'2c. Dataklassifikation'!$C$36="almindelig, fortrolig"),"1","0")
+IF(AND('2c. Dataklassifikation'!AM37="x",'2c. Dataklassifikation'!$C$37="almindelig, fortrolig"),"1","0")
+IF(AND('2c. Dataklassifikation'!AM38="x",'2c. Dataklassifikation'!$C$38="almindelig, fortrolig"),"1","0")
+IF(AND('2c. Dataklassifikation'!AM39="x",'2c. Dataklassifikation'!$C$39="almindelig, fortrolig"),"1","0")
+IF(AND('2c. Dataklassifikation'!AM40="x",'2c. Dataklassifikation'!$C$40="almindelig, fortrolig"),"1","0")
+IF(AND('2c. Dataklassifikation'!AM41="x",'2c. Dataklassifikation'!$C$41="almindelig, fortrolig"),"1","0")
+IF(AND('2c. Dataklassifikation'!AM42="x",'2c. Dataklassifikation'!$C$42="almindelig, fortrolig"),"1","0")
+IF(AND('2c. Dataklassifikation'!AM43="x",'2c. Dataklassifikation'!$C$43="almindelig, fortrolig"),"1","0")
+IF(AND('2c. Dataklassifikation'!AM44="x",'2c. Dataklassifikation'!$C$44="almindelig, fortrolig"),"1","0")
+IF(AND('2c. Dataklassifikation'!AM45="x",'2c. Dataklassifikation'!$C$45="almindelig, fortrolig"),"1","0")
+IF(AND('2c. Dataklassifikation'!AM46="x",'2c. Dataklassifikation'!$C$46="almindelig, fortrolig"),"1","0")
+IF(AND('2c. Dataklassifikation'!AM47="x",'2c. Dataklassifikation'!$C$47="almindelig, fortrolig"),"1","0")
+IF(AND('2c. Dataklassifikation'!AM48="x",'2c. Dataklassifikation'!$C$48="almindelig, fortrolig"),"1","0")
+IF(AND('2c. Dataklassifikation'!AM49="x",'2c. Dataklassifikation'!$C$49="almindelig, fortrolig"),"1","0")
+IF(AND('2c. Dataklassifikation'!AM50="x",'2c. Dataklassifikation'!$C$50="almindelig, fortrolig"),"1","0")
+IF(AND('2c. Dataklassifikation'!AM51="x",'2c. Dataklassifikation'!$C$51="almindelig, fortrolig"),"1","0")</f>
        <v>0</v>
      </c>
      <c r="G38" s="103">
        <f>IF(AND('2c. Dataklassifikation'!AM5="x",'2c. Dataklassifikation'!$C$5="følsom"),"1","0")
+IF(AND('2c. Dataklassifikation'!AM6="x",'2c. Dataklassifikation'!$C$6="følsom"),"1","0")
+IF(AND('2c. Dataklassifikation'!AM7="x",'2c. Dataklassifikation'!$C$7="følsom"),"1","0")
+IF(AND('2c. Dataklassifikation'!AM8="X",'2c. Dataklassifikation'!$C$8="følsom"),"1","0")
+IF(AND('2c. Dataklassifikation'!AM9="x",'2c. Dataklassifikation'!$C$9="følsom"),"1","0")
+IF(AND('2c. Dataklassifikation'!AM10="x",'2c. Dataklassifikation'!$C$10="følsom"),"1","0")
+IF(AND('2c. Dataklassifikation'!AM11="x",'2c. Dataklassifikation'!$C$11="følsom"),"1","0")
+IF(AND('2c. Dataklassifikation'!AM12="x",'2c. Dataklassifikation'!$C$12="følsom"),"1","0")
+IF(AND('2c. Dataklassifikation'!AM13="x",'2c. Dataklassifikation'!$C$13="følsom"),"1","0")
+IF(AND('2c. Dataklassifikation'!AM14="x",'2c. Dataklassifikation'!$C$14="følsom"),"1","0")
+IF(AND('2c. Dataklassifikation'!AM15="x",'2c. Dataklassifikation'!$C$15="følsom"),"1","0")
+IF(AND('2c. Dataklassifikation'!AM16="x",'2c. Dataklassifikation'!$C$16="følsom"),"1","0")
+IF(AND('2c. Dataklassifikation'!AM17="x",'2c. Dataklassifikation'!$C$17="følsom"),"1","0")
+IF(AND('2c. Dataklassifikation'!AM18="x",'2c. Dataklassifikation'!$C$18="følsom"),"1","0")
+IF(AND('2c. Dataklassifikation'!AM19="x",'2c. Dataklassifikation'!$C$19="følsom"),"1","0")
+IF(AND('2c. Dataklassifikation'!AM20="x",'2c. Dataklassifikation'!$C$20="følsom"),"1","0")
+IF(AND('2c. Dataklassifikation'!AM21="x",'2c. Dataklassifikation'!$C$21="følsom"),"1","0")
+IF(AND('2c. Dataklassifikation'!AM22="x",'2c. Dataklassifikation'!$C$22="følsom"),"1","0")
+IF(AND('2c. Dataklassifikation'!AM23="x",'2c. Dataklassifikation'!$C$23="følsom"),"1","0")
+IF(AND('2c. Dataklassifikation'!AM24="x",'2c. Dataklassifikation'!$C$24="følsom"),"1","0")
+IF(AND('2c. Dataklassifikation'!AM25="x",'2c. Dataklassifikation'!$C$25="følsom"),"1","0")
+IF(AND('2c. Dataklassifikation'!AM26="x",'2c. Dataklassifikation'!$C$26="følsom"),"1","0")
+IF(AND('2c. Dataklassifikation'!AM27="x",'2c. Dataklassifikation'!$C$27="følsom"),"1","0")
+IF(AND('2c. Dataklassifikation'!AM28="x",'2c. Dataklassifikation'!$C$28="følsom"),"1","0")
+IF(AND('2c. Dataklassifikation'!AM30="x",'2c. Dataklassifikation'!$C$30="følsom"),"1","0")
+IF(AND('2c. Dataklassifikation'!AM31="x",'2c. Dataklassifikation'!$C$31="følsom"),"1","0")
+IF(AND('2c. Dataklassifikation'!AM32="x",'2c. Dataklassifikation'!$C$32="følsom"),"1","0")
+IF(AND('2c. Dataklassifikation'!AM33="x",'2c. Dataklassifikation'!$C$33="følsom"),"1","0")
+IF(AND('2c. Dataklassifikation'!AM34="x",'2c. Dataklassifikation'!$C$34="følsom"),"1","0")
+IF(AND('2c. Dataklassifikation'!AM35="x",'2c. Dataklassifikation'!$C$35="følsom"),"1","0")
+IF(AND('2c. Dataklassifikation'!AM36="x",'2c. Dataklassifikation'!$C$36="følsom"),"1","0")
+IF(AND('2c. Dataklassifikation'!AM37="x",'2c. Dataklassifikation'!$C$37="følsom"),"1","0")
+IF(AND('2c. Dataklassifikation'!AM38="x",'2c. Dataklassifikation'!$C$38="følsom"),"1","0")
+IF(AND('2c. Dataklassifikation'!AM39="x",'2c. Dataklassifikation'!$C$39="følsom"),"1","0")
+IF(AND('2c. Dataklassifikation'!AM40="x",'2c. Dataklassifikation'!$C$40="følsom"),"1","0")
+IF(AND('2c. Dataklassifikation'!AM41="x",'2c. Dataklassifikation'!$C$41="følsom"),"1","0")
+IF(AND('2c. Dataklassifikation'!AM42="x",'2c. Dataklassifikation'!$C$42="følsom"),"1","0")
+IF(AND('2c. Dataklassifikation'!AM43="x",'2c. Dataklassifikation'!$C$43="følsom"),"1","0")
+IF(AND('2c. Dataklassifikation'!AM44="x",'2c. Dataklassifikation'!$C$44="følsom"),"1","0")
+IF(AND('2c. Dataklassifikation'!AM45="x",'2c. Dataklassifikation'!$C$45="følsom"),"1","0")
+IF(AND('2c. Dataklassifikation'!AM46="x",'2c. Dataklassifikation'!$C$46="følsom"),"1","0")
+IF(AND('2c. Dataklassifikation'!AM47="x",'2c. Dataklassifikation'!$C$47="følsom"),"1","0")
+IF(AND('2c. Dataklassifikation'!AM48="x",'2c. Dataklassifikation'!$C$48="følsom"),"1","0")
+IF(AND('2c. Dataklassifikation'!AM49="x",'2c. Dataklassifikation'!$C$49="følsom"),"1","0")
+IF(AND('2c. Dataklassifikation'!AM50="x",'2c. Dataklassifikation'!$C$50="følsom"),"1","0")
+IF(AND('2c. Dataklassifikation'!AM51="x",'2c. Dataklassifikation'!$C$51="følsom"),"1","0")</f>
        <v>0</v>
      </c>
    </row>
    <row r="39" spans="2:7" ht="28.15" customHeight="1" x14ac:dyDescent="0.2">
      <c r="B39" s="101" t="str">
        <f>IF('2a. Systemer'!B45=0,"",'2a. Systemer'!B45)</f>
        <v/>
      </c>
      <c r="C39" s="101" t="str">
        <f>IF(Table1[[#This Row],[Systemer]]="","",MAX(D39:E39))</f>
        <v/>
      </c>
      <c r="D39" s="101">
        <f>IFERROR((Table1[[#This Row],[alm, fortrolig2]]/Table1[[#This Row],[alm, fortrolig2]]),0)</f>
        <v>0</v>
      </c>
      <c r="E39" s="101">
        <f t="shared" si="0"/>
        <v>0</v>
      </c>
      <c r="F39" s="102">
        <f>IF(AND('2c. Dataklassifikation'!AN5="x",'2c. Dataklassifikation'!$C$5="almindelig, fortrolig"),"1","0")
+IF(AND('2c. Dataklassifikation'!AN6="x",'2c. Dataklassifikation'!$C$6="almindelig, fortrolig"),"1","0")
+IF(AND('2c. Dataklassifikation'!AN7="x",'2c. Dataklassifikation'!$C$7="almindelig, fortrolig"),"1","0")
+IF(AND('2c. Dataklassifikation'!AN8="X",'2c. Dataklassifikation'!$C$8="almindelig, fortrolig"),"1","0")
+IF(AND('2c. Dataklassifikation'!AN9="x",'2c. Dataklassifikation'!$C$9="almindelig, fortrolig"),"1","0")
+IF(AND('2c. Dataklassifikation'!AN10="x",'2c. Dataklassifikation'!$C$10="almindelig, fortrolig"),"1","0")
+IF(AND('2c. Dataklassifikation'!AN11="x",'2c. Dataklassifikation'!$C$11="almindelig, fortrolig"),"1","0")
+IF(AND('2c. Dataklassifikation'!AN12="x",'2c. Dataklassifikation'!$C$12="almindelig, fortrolig"),"1","0")
+IF(AND('2c. Dataklassifikation'!AN13="x",'2c. Dataklassifikation'!$C$13="almindelig, fortrolig"),"1","0")
+IF(AND('2c. Dataklassifikation'!AN14="x",'2c. Dataklassifikation'!$C$14="almindelig, fortrolig"),"1","0")
+IF(AND('2c. Dataklassifikation'!AN15="x",'2c. Dataklassifikation'!$C$15="almindelig, fortrolig"),"1","0")
+IF(AND('2c. Dataklassifikation'!AN16="x",'2c. Dataklassifikation'!$C$16="almindelig, fortrolig"),"1","0")
+IF(AND('2c. Dataklassifikation'!AN17="x",'2c. Dataklassifikation'!$C$17="almindelig, fortrolig"),"1","0")
+IF(AND('2c. Dataklassifikation'!AN18="x",'2c. Dataklassifikation'!$C$18="almindelig, fortrolig"),"1","0")
+IF(AND('2c. Dataklassifikation'!AN19="x",'2c. Dataklassifikation'!$C$19="almindelig, fortrolig"),"1","0")
+IF(AND('2c. Dataklassifikation'!AN20="x",'2c. Dataklassifikation'!$C$20="almindelig, fortrolig"),"1","0")
+IF(AND('2c. Dataklassifikation'!AN21="x",'2c. Dataklassifikation'!$C$21="almindelig, fortrolig"),"1","0")
+IF(AND('2c. Dataklassifikation'!AN22="x",'2c. Dataklassifikation'!$C$22="almindelig, fortrolig"),"1","0")
+IF(AND('2c. Dataklassifikation'!AN23="x",'2c. Dataklassifikation'!$C$23="almindelig, fortrolig"),"1","0")
+IF(AND('2c. Dataklassifikation'!AN24="x",'2c. Dataklassifikation'!$C$24="almindelig, fortrolig"),"1","0")
+IF(AND('2c. Dataklassifikation'!AN25="x",'2c. Dataklassifikation'!$C$25="almindelig, fortrolig"),"1","0")
+IF(AND('2c. Dataklassifikation'!AN26="x",'2c. Dataklassifikation'!$C$26="almindelig, fortrolig"),"1","0")
+IF(AND('2c. Dataklassifikation'!AN27="x",'2c. Dataklassifikation'!$C$27="almindelig, fortrolig"),"1","0")
+IF(AND('2c. Dataklassifikation'!AN28="x",'2c. Dataklassifikation'!$C$28="almindelig, fortrolig"),"1","0")
+IF(AND('2c. Dataklassifikation'!AN30="x",'2c. Dataklassifikation'!$C$30="almindelig, fortrolig"),"1","0")
+IF(AND('2c. Dataklassifikation'!AN31="x",'2c. Dataklassifikation'!$C$31="almindelig, fortrolig"),"1","0")
+IF(AND('2c. Dataklassifikation'!AN32="x",'2c. Dataklassifikation'!$C$32="almindelig, fortrolig"),"1","0")
+IF(AND('2c. Dataklassifikation'!AN33="x",'2c. Dataklassifikation'!$C$33="almindelig, fortrolig"),"1","0")
+IF(AND('2c. Dataklassifikation'!AN34="x",'2c. Dataklassifikation'!$C$34="almindelig, fortrolig"),"1","0")
+IF(AND('2c. Dataklassifikation'!AN35="x",'2c. Dataklassifikation'!$C$35="almindelig, fortrolig"),"1","0")
+IF(AND('2c. Dataklassifikation'!AN36="x",'2c. Dataklassifikation'!$C$36="almindelig, fortrolig"),"1","0")
+IF(AND('2c. Dataklassifikation'!AN37="x",'2c. Dataklassifikation'!$C$37="almindelig, fortrolig"),"1","0")
+IF(AND('2c. Dataklassifikation'!AN38="x",'2c. Dataklassifikation'!$C$38="almindelig, fortrolig"),"1","0")
+IF(AND('2c. Dataklassifikation'!AN39="x",'2c. Dataklassifikation'!$C$39="almindelig, fortrolig"),"1","0")
+IF(AND('2c. Dataklassifikation'!AN40="x",'2c. Dataklassifikation'!$C$40="almindelig, fortrolig"),"1","0")
+IF(AND('2c. Dataklassifikation'!AN41="x",'2c. Dataklassifikation'!$C$41="almindelig, fortrolig"),"1","0")
+IF(AND('2c. Dataklassifikation'!AN42="x",'2c. Dataklassifikation'!$C$42="almindelig, fortrolig"),"1","0")
+IF(AND('2c. Dataklassifikation'!AN43="x",'2c. Dataklassifikation'!$C$43="almindelig, fortrolig"),"1","0")
+IF(AND('2c. Dataklassifikation'!AN44="x",'2c. Dataklassifikation'!$C$44="almindelig, fortrolig"),"1","0")
+IF(AND('2c. Dataklassifikation'!AN45="x",'2c. Dataklassifikation'!$C$45="almindelig, fortrolig"),"1","0")
+IF(AND('2c. Dataklassifikation'!AN46="x",'2c. Dataklassifikation'!$C$46="almindelig, fortrolig"),"1","0")
+IF(AND('2c. Dataklassifikation'!AN47="x",'2c. Dataklassifikation'!$C$47="almindelig, fortrolig"),"1","0")
+IF(AND('2c. Dataklassifikation'!AN48="x",'2c. Dataklassifikation'!$C$48="almindelig, fortrolig"),"1","0")
+IF(AND('2c. Dataklassifikation'!AN49="x",'2c. Dataklassifikation'!$C$49="almindelig, fortrolig"),"1","0")
+IF(AND('2c. Dataklassifikation'!AN50="x",'2c. Dataklassifikation'!$C$50="almindelig, fortrolig"),"1","0")
+IF(AND('2c. Dataklassifikation'!AN51="x",'2c. Dataklassifikation'!$C$51="almindelig, fortrolig"),"1","0")</f>
        <v>0</v>
      </c>
      <c r="G39" s="103">
        <f>IF(AND('2c. Dataklassifikation'!AN5="x",'2c. Dataklassifikation'!$C$5="følsom"),"1","0")
+IF(AND('2c. Dataklassifikation'!AN6="x",'2c. Dataklassifikation'!$C$6="følsom"),"1","0")
+IF(AND('2c. Dataklassifikation'!AN7="x",'2c. Dataklassifikation'!$C$7="følsom"),"1","0")
+IF(AND('2c. Dataklassifikation'!AN8="X",'2c. Dataklassifikation'!$C$8="følsom"),"1","0")
+IF(AND('2c. Dataklassifikation'!AN9="x",'2c. Dataklassifikation'!$C$9="følsom"),"1","0")
+IF(AND('2c. Dataklassifikation'!AN10="x",'2c. Dataklassifikation'!$C$10="følsom"),"1","0")
+IF(AND('2c. Dataklassifikation'!AN11="x",'2c. Dataklassifikation'!$C$11="følsom"),"1","0")
+IF(AND('2c. Dataklassifikation'!AN12="x",'2c. Dataklassifikation'!$C$12="følsom"),"1","0")
+IF(AND('2c. Dataklassifikation'!AN13="x",'2c. Dataklassifikation'!$C$13="følsom"),"1","0")
+IF(AND('2c. Dataklassifikation'!AN14="x",'2c. Dataklassifikation'!$C$14="følsom"),"1","0")
+IF(AND('2c. Dataklassifikation'!AN15="x",'2c. Dataklassifikation'!$C$15="følsom"),"1","0")
+IF(AND('2c. Dataklassifikation'!AN16="x",'2c. Dataklassifikation'!$C$16="følsom"),"1","0")
+IF(AND('2c. Dataklassifikation'!AN17="x",'2c. Dataklassifikation'!$C$17="følsom"),"1","0")
+IF(AND('2c. Dataklassifikation'!AN18="x",'2c. Dataklassifikation'!$C$18="følsom"),"1","0")
+IF(AND('2c. Dataklassifikation'!AN19="x",'2c. Dataklassifikation'!$C$19="følsom"),"1","0")
+IF(AND('2c. Dataklassifikation'!AN20="x",'2c. Dataklassifikation'!$C$20="følsom"),"1","0")
+IF(AND('2c. Dataklassifikation'!AN21="x",'2c. Dataklassifikation'!$C$21="følsom"),"1","0")
+IF(AND('2c. Dataklassifikation'!AN22="x",'2c. Dataklassifikation'!$C$22="følsom"),"1","0")
+IF(AND('2c. Dataklassifikation'!AN23="x",'2c. Dataklassifikation'!$C$23="følsom"),"1","0")
+IF(AND('2c. Dataklassifikation'!AN24="x",'2c. Dataklassifikation'!$C$24="følsom"),"1","0")
+IF(AND('2c. Dataklassifikation'!AN25="x",'2c. Dataklassifikation'!$C$25="følsom"),"1","0")
+IF(AND('2c. Dataklassifikation'!AN26="x",'2c. Dataklassifikation'!$C$26="følsom"),"1","0")
+IF(AND('2c. Dataklassifikation'!AN27="x",'2c. Dataklassifikation'!$C$27="følsom"),"1","0")
+IF(AND('2c. Dataklassifikation'!AN28="x",'2c. Dataklassifikation'!$C$28="følsom"),"1","0")
+IF(AND('2c. Dataklassifikation'!AN30="x",'2c. Dataklassifikation'!$C$30="følsom"),"1","0")
+IF(AND('2c. Dataklassifikation'!AN31="x",'2c. Dataklassifikation'!$C$31="følsom"),"1","0")
+IF(AND('2c. Dataklassifikation'!AN32="x",'2c. Dataklassifikation'!$C$32="følsom"),"1","0")
+IF(AND('2c. Dataklassifikation'!AN33="x",'2c. Dataklassifikation'!$C$33="følsom"),"1","0")
+IF(AND('2c. Dataklassifikation'!AN34="x",'2c. Dataklassifikation'!$C$34="følsom"),"1","0")
+IF(AND('2c. Dataklassifikation'!AN35="x",'2c. Dataklassifikation'!$C$35="følsom"),"1","0")
+IF(AND('2c. Dataklassifikation'!AN36="x",'2c. Dataklassifikation'!$C$36="følsom"),"1","0")
+IF(AND('2c. Dataklassifikation'!AN37="x",'2c. Dataklassifikation'!$C$37="følsom"),"1","0")
+IF(AND('2c. Dataklassifikation'!AN38="x",'2c. Dataklassifikation'!$C$38="følsom"),"1","0")
+IF(AND('2c. Dataklassifikation'!AN39="x",'2c. Dataklassifikation'!$C$39="følsom"),"1","0")
+IF(AND('2c. Dataklassifikation'!AN40="x",'2c. Dataklassifikation'!$C$40="følsom"),"1","0")
+IF(AND('2c. Dataklassifikation'!AN41="x",'2c. Dataklassifikation'!$C$41="følsom"),"1","0")
+IF(AND('2c. Dataklassifikation'!AN42="x",'2c. Dataklassifikation'!$C$42="følsom"),"1","0")
+IF(AND('2c. Dataklassifikation'!AN43="x",'2c. Dataklassifikation'!$C$43="følsom"),"1","0")
+IF(AND('2c. Dataklassifikation'!AN44="x",'2c. Dataklassifikation'!$C$44="følsom"),"1","0")
+IF(AND('2c. Dataklassifikation'!AN45="x",'2c. Dataklassifikation'!$C$45="følsom"),"1","0")
+IF(AND('2c. Dataklassifikation'!AN46="x",'2c. Dataklassifikation'!$C$46="følsom"),"1","0")
+IF(AND('2c. Dataklassifikation'!AN47="x",'2c. Dataklassifikation'!$C$47="følsom"),"1","0")
+IF(AND('2c. Dataklassifikation'!AN48="x",'2c. Dataklassifikation'!$C$48="følsom"),"1","0")
+IF(AND('2c. Dataklassifikation'!AN49="x",'2c. Dataklassifikation'!$C$49="følsom"),"1","0")
+IF(AND('2c. Dataklassifikation'!AN50="x",'2c. Dataklassifikation'!$C$50="følsom"),"1","0")
+IF(AND('2c. Dataklassifikation'!AN51="x",'2c. Dataklassifikation'!$C$51="følsom"),"1","0")</f>
        <v>0</v>
      </c>
    </row>
    <row r="40" spans="2:7" ht="28.15" customHeight="1" x14ac:dyDescent="0.2">
      <c r="B40" s="101" t="str">
        <f>IF('2a. Systemer'!B46=0,"",'2a. Systemer'!B46)</f>
        <v/>
      </c>
      <c r="C40" s="101" t="str">
        <f>IF(Table1[[#This Row],[Systemer]]="","",MAX(D40:E40))</f>
        <v/>
      </c>
      <c r="D40" s="101">
        <f>IFERROR((Table1[[#This Row],[alm, fortrolig2]]/Table1[[#This Row],[alm, fortrolig2]]),0)</f>
        <v>0</v>
      </c>
      <c r="E40" s="101">
        <f t="shared" si="0"/>
        <v>0</v>
      </c>
      <c r="F40" s="102">
        <f>IF(AND('2c. Dataklassifikation'!AO5="x",'2c. Dataklassifikation'!$C$5="almindelig, fortrolig"),"1","0")
+IF(AND('2c. Dataklassifikation'!AO6="x",'2c. Dataklassifikation'!$C$6="almindelig, fortrolig"),"1","0")
+IF(AND('2c. Dataklassifikation'!AO7="x",'2c. Dataklassifikation'!$C$7="almindelig, fortrolig"),"1","0")
+IF(AND('2c. Dataklassifikation'!AO8="X",'2c. Dataklassifikation'!$C$8="almindelig, fortrolig"),"1","0")
+IF(AND('2c. Dataklassifikation'!AO9="x",'2c. Dataklassifikation'!$C$9="almindelig, fortrolig"),"1","0")
+IF(AND('2c. Dataklassifikation'!AO10="x",'2c. Dataklassifikation'!$C$10="almindelig, fortrolig"),"1","0")
+IF(AND('2c. Dataklassifikation'!AO11="x",'2c. Dataklassifikation'!$C$11="almindelig, fortrolig"),"1","0")
+IF(AND('2c. Dataklassifikation'!AO12="x",'2c. Dataklassifikation'!$C$12="almindelig, fortrolig"),"1","0")
+IF(AND('2c. Dataklassifikation'!AO13="x",'2c. Dataklassifikation'!$C$13="almindelig, fortrolig"),"1","0")
+IF(AND('2c. Dataklassifikation'!AO14="x",'2c. Dataklassifikation'!$C$14="almindelig, fortrolig"),"1","0")
+IF(AND('2c. Dataklassifikation'!AO15="x",'2c. Dataklassifikation'!$C$15="almindelig, fortrolig"),"1","0")
+IF(AND('2c. Dataklassifikation'!AO16="x",'2c. Dataklassifikation'!$C$16="almindelig, fortrolig"),"1","0")
+IF(AND('2c. Dataklassifikation'!AO17="x",'2c. Dataklassifikation'!$C$17="almindelig, fortrolig"),"1","0")
+IF(AND('2c. Dataklassifikation'!AO18="x",'2c. Dataklassifikation'!$C$18="almindelig, fortrolig"),"1","0")
+IF(AND('2c. Dataklassifikation'!AO19="x",'2c. Dataklassifikation'!$C$19="almindelig, fortrolig"),"1","0")
+IF(AND('2c. Dataklassifikation'!AO20="x",'2c. Dataklassifikation'!$C$20="almindelig, fortrolig"),"1","0")
+IF(AND('2c. Dataklassifikation'!AO21="x",'2c. Dataklassifikation'!$C$21="almindelig, fortrolig"),"1","0")
+IF(AND('2c. Dataklassifikation'!AO22="x",'2c. Dataklassifikation'!$C$22="almindelig, fortrolig"),"1","0")
+IF(AND('2c. Dataklassifikation'!AO23="x",'2c. Dataklassifikation'!$C$23="almindelig, fortrolig"),"1","0")
+IF(AND('2c. Dataklassifikation'!AO24="x",'2c. Dataklassifikation'!$C$24="almindelig, fortrolig"),"1","0")
+IF(AND('2c. Dataklassifikation'!AO25="x",'2c. Dataklassifikation'!$C$25="almindelig, fortrolig"),"1","0")
+IF(AND('2c. Dataklassifikation'!AO26="x",'2c. Dataklassifikation'!$C$26="almindelig, fortrolig"),"1","0")
+IF(AND('2c. Dataklassifikation'!AO27="x",'2c. Dataklassifikation'!$C$27="almindelig, fortrolig"),"1","0")
+IF(AND('2c. Dataklassifikation'!AO28="x",'2c. Dataklassifikation'!$C$28="almindelig, fortrolig"),"1","0")
+IF(AND('2c. Dataklassifikation'!AO30="x",'2c. Dataklassifikation'!$C$30="almindelig, fortrolig"),"1","0")
+IF(AND('2c. Dataklassifikation'!AO31="x",'2c. Dataklassifikation'!$C$31="almindelig, fortrolig"),"1","0")
+IF(AND('2c. Dataklassifikation'!AO32="x",'2c. Dataklassifikation'!$C$32="almindelig, fortrolig"),"1","0")
+IF(AND('2c. Dataklassifikation'!AO33="x",'2c. Dataklassifikation'!$C$33="almindelig, fortrolig"),"1","0")
+IF(AND('2c. Dataklassifikation'!AO34="x",'2c. Dataklassifikation'!$C$34="almindelig, fortrolig"),"1","0")
+IF(AND('2c. Dataklassifikation'!AO35="x",'2c. Dataklassifikation'!$C$35="almindelig, fortrolig"),"1","0")
+IF(AND('2c. Dataklassifikation'!AO36="x",'2c. Dataklassifikation'!$C$36="almindelig, fortrolig"),"1","0")
+IF(AND('2c. Dataklassifikation'!AO37="x",'2c. Dataklassifikation'!$C$37="almindelig, fortrolig"),"1","0")
+IF(AND('2c. Dataklassifikation'!AO38="x",'2c. Dataklassifikation'!$C$38="almindelig, fortrolig"),"1","0")
+IF(AND('2c. Dataklassifikation'!AO39="x",'2c. Dataklassifikation'!$C$39="almindelig, fortrolig"),"1","0")
+IF(AND('2c. Dataklassifikation'!AO40="x",'2c. Dataklassifikation'!$C$40="almindelig, fortrolig"),"1","0")
+IF(AND('2c. Dataklassifikation'!AO41="x",'2c. Dataklassifikation'!$C$41="almindelig, fortrolig"),"1","0")
+IF(AND('2c. Dataklassifikation'!AO42="x",'2c. Dataklassifikation'!$C$42="almindelig, fortrolig"),"1","0")
+IF(AND('2c. Dataklassifikation'!AO43="x",'2c. Dataklassifikation'!$C$43="almindelig, fortrolig"),"1","0")
+IF(AND('2c. Dataklassifikation'!AO44="x",'2c. Dataklassifikation'!$C$44="almindelig, fortrolig"),"1","0")
+IF(AND('2c. Dataklassifikation'!AO45="x",'2c. Dataklassifikation'!$C$45="almindelig, fortrolig"),"1","0")
+IF(AND('2c. Dataklassifikation'!AO46="x",'2c. Dataklassifikation'!$C$46="almindelig, fortrolig"),"1","0")
+IF(AND('2c. Dataklassifikation'!AO47="x",'2c. Dataklassifikation'!$C$47="almindelig, fortrolig"),"1","0")
+IF(AND('2c. Dataklassifikation'!AO48="x",'2c. Dataklassifikation'!$C$48="almindelig, fortrolig"),"1","0")
+IF(AND('2c. Dataklassifikation'!AO49="x",'2c. Dataklassifikation'!$C$49="almindelig, fortrolig"),"1","0")
+IF(AND('2c. Dataklassifikation'!AO50="x",'2c. Dataklassifikation'!$C$50="almindelig, fortrolig"),"1","0")
+IF(AND('2c. Dataklassifikation'!AO51="x",'2c. Dataklassifikation'!$C$51="almindelig, fortrolig"),"1","0")</f>
        <v>0</v>
      </c>
      <c r="G40" s="103">
        <f>IF(AND('2c. Dataklassifikation'!AO5="x",'2c. Dataklassifikation'!$C$5="følsom"),"1","0")
+IF(AND('2c. Dataklassifikation'!AO6="x",'2c. Dataklassifikation'!$C$6="følsom"),"1","0")
+IF(AND('2c. Dataklassifikation'!AO7="x",'2c. Dataklassifikation'!$C$7="følsom"),"1","0")
+IF(AND('2c. Dataklassifikation'!AO8="X",'2c. Dataklassifikation'!$C$8="følsom"),"1","0")
+IF(AND('2c. Dataklassifikation'!AO9="x",'2c. Dataklassifikation'!$C$9="følsom"),"1","0")
+IF(AND('2c. Dataklassifikation'!AO10="x",'2c. Dataklassifikation'!$C$10="følsom"),"1","0")
+IF(AND('2c. Dataklassifikation'!AO11="x",'2c. Dataklassifikation'!$C$11="følsom"),"1","0")
+IF(AND('2c. Dataklassifikation'!AO12="x",'2c. Dataklassifikation'!$C$12="følsom"),"1","0")
+IF(AND('2c. Dataklassifikation'!AO13="x",'2c. Dataklassifikation'!$C$13="følsom"),"1","0")
+IF(AND('2c. Dataklassifikation'!AO14="x",'2c. Dataklassifikation'!$C$14="følsom"),"1","0")
+IF(AND('2c. Dataklassifikation'!AO15="x",'2c. Dataklassifikation'!$C$15="følsom"),"1","0")
+IF(AND('2c. Dataklassifikation'!AO16="x",'2c. Dataklassifikation'!$C$16="følsom"),"1","0")
+IF(AND('2c. Dataklassifikation'!AO17="x",'2c. Dataklassifikation'!$C$17="følsom"),"1","0")
+IF(AND('2c. Dataklassifikation'!AO18="x",'2c. Dataklassifikation'!$C$18="følsom"),"1","0")
+IF(AND('2c. Dataklassifikation'!AO19="x",'2c. Dataklassifikation'!$C$19="følsom"),"1","0")
+IF(AND('2c. Dataklassifikation'!AO20="x",'2c. Dataklassifikation'!$C$20="følsom"),"1","0")
+IF(AND('2c. Dataklassifikation'!AO21="x",'2c. Dataklassifikation'!$C$21="følsom"),"1","0")
+IF(AND('2c. Dataklassifikation'!AO22="x",'2c. Dataklassifikation'!$C$22="følsom"),"1","0")
+IF(AND('2c. Dataklassifikation'!AO23="x",'2c. Dataklassifikation'!$C$23="følsom"),"1","0")
+IF(AND('2c. Dataklassifikation'!AO24="x",'2c. Dataklassifikation'!$C$24="følsom"),"1","0")
+IF(AND('2c. Dataklassifikation'!AO25="x",'2c. Dataklassifikation'!$C$25="følsom"),"1","0")
+IF(AND('2c. Dataklassifikation'!AO26="x",'2c. Dataklassifikation'!$C$26="følsom"),"1","0")
+IF(AND('2c. Dataklassifikation'!AO27="x",'2c. Dataklassifikation'!$C$27="følsom"),"1","0")
+IF(AND('2c. Dataklassifikation'!AO28="x",'2c. Dataklassifikation'!$C$28="følsom"),"1","0")
+IF(AND('2c. Dataklassifikation'!AO30="x",'2c. Dataklassifikation'!$C$30="følsom"),"1","0")
+IF(AND('2c. Dataklassifikation'!AO31="x",'2c. Dataklassifikation'!$C$31="følsom"),"1","0")
+IF(AND('2c. Dataklassifikation'!AO32="x",'2c. Dataklassifikation'!$C$32="følsom"),"1","0")
+IF(AND('2c. Dataklassifikation'!AO33="x",'2c. Dataklassifikation'!$C$33="følsom"),"1","0")
+IF(AND('2c. Dataklassifikation'!AO34="x",'2c. Dataklassifikation'!$C$34="følsom"),"1","0")
+IF(AND('2c. Dataklassifikation'!AO35="x",'2c. Dataklassifikation'!$C$35="følsom"),"1","0")
+IF(AND('2c. Dataklassifikation'!AO36="x",'2c. Dataklassifikation'!$C$36="følsom"),"1","0")
+IF(AND('2c. Dataklassifikation'!AO37="x",'2c. Dataklassifikation'!$C$37="følsom"),"1","0")
+IF(AND('2c. Dataklassifikation'!AO38="x",'2c. Dataklassifikation'!$C$38="følsom"),"1","0")
+IF(AND('2c. Dataklassifikation'!AO39="x",'2c. Dataklassifikation'!$C$39="følsom"),"1","0")
+IF(AND('2c. Dataklassifikation'!AO40="x",'2c. Dataklassifikation'!$C$40="følsom"),"1","0")
+IF(AND('2c. Dataklassifikation'!AO41="x",'2c. Dataklassifikation'!$C$41="følsom"),"1","0")
+IF(AND('2c. Dataklassifikation'!AO42="x",'2c. Dataklassifikation'!$C$42="følsom"),"1","0")
+IF(AND('2c. Dataklassifikation'!AO43="x",'2c. Dataklassifikation'!$C$43="følsom"),"1","0")
+IF(AND('2c. Dataklassifikation'!AO44="x",'2c. Dataklassifikation'!$C$44="følsom"),"1","0")
+IF(AND('2c. Dataklassifikation'!AO45="x",'2c. Dataklassifikation'!$C$45="følsom"),"1","0")
+IF(AND('2c. Dataklassifikation'!AO46="x",'2c. Dataklassifikation'!$C$46="følsom"),"1","0")
+IF(AND('2c. Dataklassifikation'!AO47="x",'2c. Dataklassifikation'!$C$47="følsom"),"1","0")
+IF(AND('2c. Dataklassifikation'!AO48="x",'2c. Dataklassifikation'!$C$48="følsom"),"1","0")
+IF(AND('2c. Dataklassifikation'!AO49="x",'2c. Dataklassifikation'!$C$49="følsom"),"1","0")
+IF(AND('2c. Dataklassifikation'!AO50="x",'2c. Dataklassifikation'!$C$50="følsom"),"1","0")
+IF(AND('2c. Dataklassifikation'!AO51="x",'2c. Dataklassifikation'!$C$51="følsom"),"1","0")</f>
        <v>0</v>
      </c>
    </row>
    <row r="41" spans="2:7" ht="28.15" customHeight="1" x14ac:dyDescent="0.2">
      <c r="B41" s="101" t="str">
        <f>IF('2a. Systemer'!B47=0,"",'2a. Systemer'!B47)</f>
        <v/>
      </c>
      <c r="C41" s="101" t="str">
        <f>IF(Table1[[#This Row],[Systemer]]="","",MAX(D41:E41))</f>
        <v/>
      </c>
      <c r="D41" s="101">
        <f>IFERROR((Table1[[#This Row],[alm, fortrolig2]]/Table1[[#This Row],[alm, fortrolig2]]),0)</f>
        <v>0</v>
      </c>
      <c r="E41" s="101">
        <f t="shared" si="0"/>
        <v>0</v>
      </c>
      <c r="F41" s="102">
        <f>IF(AND('2c. Dataklassifikation'!AP5="x",'2c. Dataklassifikation'!$C$5="almindelig, fortrolig"),"1","0")
+IF(AND('2c. Dataklassifikation'!AP6="x",'2c. Dataklassifikation'!$C$6="almindelig, fortrolig"),"1","0")
+IF(AND('2c. Dataklassifikation'!AP7="x",'2c. Dataklassifikation'!$C$7="almindelig, fortrolig"),"1","0")
+IF(AND('2c. Dataklassifikation'!AP8="X",'2c. Dataklassifikation'!$C$8="almindelig, fortrolig"),"1","0")
+IF(AND('2c. Dataklassifikation'!AP9="x",'2c. Dataklassifikation'!$C$9="almindelig, fortrolig"),"1","0")
+IF(AND('2c. Dataklassifikation'!AP10="x",'2c. Dataklassifikation'!$C$10="almindelig, fortrolig"),"1","0")
+IF(AND('2c. Dataklassifikation'!AP11="x",'2c. Dataklassifikation'!$C$11="almindelig, fortrolig"),"1","0")
+IF(AND('2c. Dataklassifikation'!AP12="x",'2c. Dataklassifikation'!$C$12="almindelig, fortrolig"),"1","0")
+IF(AND('2c. Dataklassifikation'!AP13="x",'2c. Dataklassifikation'!$C$13="almindelig, fortrolig"),"1","0")
+IF(AND('2c. Dataklassifikation'!AP14="x",'2c. Dataklassifikation'!$C$14="almindelig, fortrolig"),"1","0")
+IF(AND('2c. Dataklassifikation'!AP15="x",'2c. Dataklassifikation'!$C$15="almindelig, fortrolig"),"1","0")
+IF(AND('2c. Dataklassifikation'!AP16="x",'2c. Dataklassifikation'!$C$16="almindelig, fortrolig"),"1","0")
+IF(AND('2c. Dataklassifikation'!AP17="x",'2c. Dataklassifikation'!$C$17="almindelig, fortrolig"),"1","0")
+IF(AND('2c. Dataklassifikation'!AP18="x",'2c. Dataklassifikation'!$C$18="almindelig, fortrolig"),"1","0")
+IF(AND('2c. Dataklassifikation'!AP19="x",'2c. Dataklassifikation'!$C$19="almindelig, fortrolig"),"1","0")
+IF(AND('2c. Dataklassifikation'!AP20="x",'2c. Dataklassifikation'!$C$20="almindelig, fortrolig"),"1","0")
+IF(AND('2c. Dataklassifikation'!AP21="x",'2c. Dataklassifikation'!$C$21="almindelig, fortrolig"),"1","0")
+IF(AND('2c. Dataklassifikation'!AP22="x",'2c. Dataklassifikation'!$C$22="almindelig, fortrolig"),"1","0")
+IF(AND('2c. Dataklassifikation'!AP23="x",'2c. Dataklassifikation'!$C$23="almindelig, fortrolig"),"1","0")
+IF(AND('2c. Dataklassifikation'!AP24="x",'2c. Dataklassifikation'!$C$24="almindelig, fortrolig"),"1","0")
+IF(AND('2c. Dataklassifikation'!AP25="x",'2c. Dataklassifikation'!$C$25="almindelig, fortrolig"),"1","0")
+IF(AND('2c. Dataklassifikation'!AP26="x",'2c. Dataklassifikation'!$C$26="almindelig, fortrolig"),"1","0")
+IF(AND('2c. Dataklassifikation'!AP27="x",'2c. Dataklassifikation'!$C$27="almindelig, fortrolig"),"1","0")
+IF(AND('2c. Dataklassifikation'!AP28="x",'2c. Dataklassifikation'!$C$28="almindelig, fortrolig"),"1","0")
+IF(AND('2c. Dataklassifikation'!AP30="x",'2c. Dataklassifikation'!$C$30="almindelig, fortrolig"),"1","0")
+IF(AND('2c. Dataklassifikation'!AP31="x",'2c. Dataklassifikation'!$C$31="almindelig, fortrolig"),"1","0")
+IF(AND('2c. Dataklassifikation'!AP32="x",'2c. Dataklassifikation'!$C$32="almindelig, fortrolig"),"1","0")
+IF(AND('2c. Dataklassifikation'!AP33="x",'2c. Dataklassifikation'!$C$33="almindelig, fortrolig"),"1","0")
+IF(AND('2c. Dataklassifikation'!AP34="x",'2c. Dataklassifikation'!$C$34="almindelig, fortrolig"),"1","0")
+IF(AND('2c. Dataklassifikation'!AP35="x",'2c. Dataklassifikation'!$C$35="almindelig, fortrolig"),"1","0")
+IF(AND('2c. Dataklassifikation'!AP36="x",'2c. Dataklassifikation'!$C$36="almindelig, fortrolig"),"1","0")
+IF(AND('2c. Dataklassifikation'!AP37="x",'2c. Dataklassifikation'!$C$37="almindelig, fortrolig"),"1","0")
+IF(AND('2c. Dataklassifikation'!AP38="x",'2c. Dataklassifikation'!$C$38="almindelig, fortrolig"),"1","0")
+IF(AND('2c. Dataklassifikation'!AP39="x",'2c. Dataklassifikation'!$C$39="almindelig, fortrolig"),"1","0")
+IF(AND('2c. Dataklassifikation'!AP40="x",'2c. Dataklassifikation'!$C$40="almindelig, fortrolig"),"1","0")
+IF(AND('2c. Dataklassifikation'!AP41="x",'2c. Dataklassifikation'!$C$41="almindelig, fortrolig"),"1","0")
+IF(AND('2c. Dataklassifikation'!AP42="x",'2c. Dataklassifikation'!$C$42="almindelig, fortrolig"),"1","0")
+IF(AND('2c. Dataklassifikation'!AP43="x",'2c. Dataklassifikation'!$C$43="almindelig, fortrolig"),"1","0")
+IF(AND('2c. Dataklassifikation'!AP44="x",'2c. Dataklassifikation'!$C$44="almindelig, fortrolig"),"1","0")
+IF(AND('2c. Dataklassifikation'!AP45="x",'2c. Dataklassifikation'!$C$45="almindelig, fortrolig"),"1","0")
+IF(AND('2c. Dataklassifikation'!AP46="x",'2c. Dataklassifikation'!$C$46="almindelig, fortrolig"),"1","0")
+IF(AND('2c. Dataklassifikation'!AP47="x",'2c. Dataklassifikation'!$C$47="almindelig, fortrolig"),"1","0")
+IF(AND('2c. Dataklassifikation'!AP48="x",'2c. Dataklassifikation'!$C$48="almindelig, fortrolig"),"1","0")
+IF(AND('2c. Dataklassifikation'!AP49="x",'2c. Dataklassifikation'!$C$49="almindelig, fortrolig"),"1","0")
+IF(AND('2c. Dataklassifikation'!AP50="x",'2c. Dataklassifikation'!$C$50="almindelig, fortrolig"),"1","0")
+IF(AND('2c. Dataklassifikation'!AP51="x",'2c. Dataklassifikation'!$C$51="almindelig, fortrolig"),"1","0")</f>
        <v>0</v>
      </c>
      <c r="G41" s="103">
        <f>IF(AND('2c. Dataklassifikation'!AP5="x",'2c. Dataklassifikation'!$C$5="følsom"),"1","0")
+IF(AND('2c. Dataklassifikation'!AP6="x",'2c. Dataklassifikation'!$C$6="følsom"),"1","0")
+IF(AND('2c. Dataklassifikation'!AP7="x",'2c. Dataklassifikation'!$C$7="følsom"),"1","0")
+IF(AND('2c. Dataklassifikation'!AP8="X",'2c. Dataklassifikation'!$C$8="følsom"),"1","0")
+IF(AND('2c. Dataklassifikation'!AP9="x",'2c. Dataklassifikation'!$C$9="følsom"),"1","0")
+IF(AND('2c. Dataklassifikation'!AP10="x",'2c. Dataklassifikation'!$C$10="følsom"),"1","0")
+IF(AND('2c. Dataklassifikation'!AP11="x",'2c. Dataklassifikation'!$C$11="følsom"),"1","0")
+IF(AND('2c. Dataklassifikation'!AP12="x",'2c. Dataklassifikation'!$C$12="følsom"),"1","0")
+IF(AND('2c. Dataklassifikation'!AP13="x",'2c. Dataklassifikation'!$C$13="følsom"),"1","0")
+IF(AND('2c. Dataklassifikation'!AP14="x",'2c. Dataklassifikation'!$C$14="følsom"),"1","0")
+IF(AND('2c. Dataklassifikation'!AP15="x",'2c. Dataklassifikation'!$C$15="følsom"),"1","0")
+IF(AND('2c. Dataklassifikation'!AP16="x",'2c. Dataklassifikation'!$C$16="følsom"),"1","0")
+IF(AND('2c. Dataklassifikation'!AP17="x",'2c. Dataklassifikation'!$C$17="følsom"),"1","0")
+IF(AND('2c. Dataklassifikation'!AP18="x",'2c. Dataklassifikation'!$C$18="følsom"),"1","0")
+IF(AND('2c. Dataklassifikation'!AP19="x",'2c. Dataklassifikation'!$C$19="følsom"),"1","0")
+IF(AND('2c. Dataklassifikation'!AP20="x",'2c. Dataklassifikation'!$C$20="følsom"),"1","0")
+IF(AND('2c. Dataklassifikation'!AP21="x",'2c. Dataklassifikation'!$C$21="følsom"),"1","0")
+IF(AND('2c. Dataklassifikation'!AP22="x",'2c. Dataklassifikation'!$C$22="følsom"),"1","0")
+IF(AND('2c. Dataklassifikation'!AP23="x",'2c. Dataklassifikation'!$C$23="følsom"),"1","0")
+IF(AND('2c. Dataklassifikation'!AP24="x",'2c. Dataklassifikation'!$C$24="følsom"),"1","0")
+IF(AND('2c. Dataklassifikation'!AP25="x",'2c. Dataklassifikation'!$C$25="følsom"),"1","0")
+IF(AND('2c. Dataklassifikation'!AP26="x",'2c. Dataklassifikation'!$C$26="følsom"),"1","0")
+IF(AND('2c. Dataklassifikation'!AP27="x",'2c. Dataklassifikation'!$C$27="følsom"),"1","0")
+IF(AND('2c. Dataklassifikation'!AP28="x",'2c. Dataklassifikation'!$C$28="følsom"),"1","0")
+IF(AND('2c. Dataklassifikation'!AP30="x",'2c. Dataklassifikation'!$C$30="følsom"),"1","0")
+IF(AND('2c. Dataklassifikation'!AP31="x",'2c. Dataklassifikation'!$C$31="følsom"),"1","0")
+IF(AND('2c. Dataklassifikation'!AP32="x",'2c. Dataklassifikation'!$C$32="følsom"),"1","0")
+IF(AND('2c. Dataklassifikation'!AP33="x",'2c. Dataklassifikation'!$C$33="følsom"),"1","0")
+IF(AND('2c. Dataklassifikation'!AP34="x",'2c. Dataklassifikation'!$C$34="følsom"),"1","0")
+IF(AND('2c. Dataklassifikation'!AP35="x",'2c. Dataklassifikation'!$C$35="følsom"),"1","0")
+IF(AND('2c. Dataklassifikation'!AP36="x",'2c. Dataklassifikation'!$C$36="følsom"),"1","0")
+IF(AND('2c. Dataklassifikation'!AP37="x",'2c. Dataklassifikation'!$C$37="følsom"),"1","0")
+IF(AND('2c. Dataklassifikation'!AP38="x",'2c. Dataklassifikation'!$C$38="følsom"),"1","0")
+IF(AND('2c. Dataklassifikation'!AP39="x",'2c. Dataklassifikation'!$C$39="følsom"),"1","0")
+IF(AND('2c. Dataklassifikation'!AP40="x",'2c. Dataklassifikation'!$C$40="følsom"),"1","0")
+IF(AND('2c. Dataklassifikation'!AP41="x",'2c. Dataklassifikation'!$C$41="følsom"),"1","0")
+IF(AND('2c. Dataklassifikation'!AP42="x",'2c. Dataklassifikation'!$C$42="følsom"),"1","0")
+IF(AND('2c. Dataklassifikation'!AP43="x",'2c. Dataklassifikation'!$C$43="følsom"),"1","0")
+IF(AND('2c. Dataklassifikation'!AP44="x",'2c. Dataklassifikation'!$C$44="følsom"),"1","0")
+IF(AND('2c. Dataklassifikation'!AP45="x",'2c. Dataklassifikation'!$C$45="følsom"),"1","0")
+IF(AND('2c. Dataklassifikation'!AP46="x",'2c. Dataklassifikation'!$C$46="følsom"),"1","0")
+IF(AND('2c. Dataklassifikation'!AP47="x",'2c. Dataklassifikation'!$C$47="følsom"),"1","0")
+IF(AND('2c. Dataklassifikation'!AP48="x",'2c. Dataklassifikation'!$C$48="følsom"),"1","0")
+IF(AND('2c. Dataklassifikation'!AP49="x",'2c. Dataklassifikation'!$C$49="følsom"),"1","0")
+IF(AND('2c. Dataklassifikation'!AP50="x",'2c. Dataklassifikation'!$C$50="følsom"),"1","0")
+IF(AND('2c. Dataklassifikation'!AP51="x",'2c. Dataklassifikation'!$C$51="følsom"),"1","0")</f>
        <v>0</v>
      </c>
    </row>
    <row r="42" spans="2:7" ht="28.15" customHeight="1" x14ac:dyDescent="0.2">
      <c r="B42" s="100" t="str">
        <f>IF('2a. Systemer'!B48=0,"",'2a. Systemer'!B48)</f>
        <v/>
      </c>
      <c r="C42" s="100" t="str">
        <f>IF(Table1[[#This Row],[Systemer]]="","",MAX(D42:E42))</f>
        <v/>
      </c>
      <c r="D42" s="100">
        <f>IFERROR((Table1[[#This Row],[alm, fortrolig2]]/Table1[[#This Row],[alm, fortrolig2]]),0)</f>
        <v>0</v>
      </c>
      <c r="E42" s="101">
        <f t="shared" si="0"/>
        <v>0</v>
      </c>
      <c r="F42" s="54">
        <f>IF(AND('2c. Dataklassifikation'!AQ5="x",'2c. Dataklassifikation'!$C$5="almindelig, fortrolig"),"1","0")
+IF(AND('2c. Dataklassifikation'!AQ6="x",'2c. Dataklassifikation'!$C$6="almindelig, fortrolig"),"1","0")
+IF(AND('2c. Dataklassifikation'!AQ7="x",'2c. Dataklassifikation'!$C$7="almindelig, fortrolig"),"1","0")
+IF(AND('2c. Dataklassifikation'!AQ8="X",'2c. Dataklassifikation'!$C$8="almindelig, fortrolig"),"1","0")
+IF(AND('2c. Dataklassifikation'!AQ9="x",'2c. Dataklassifikation'!$C$9="almindelig, fortrolig"),"1","0")
+IF(AND('2c. Dataklassifikation'!AQ10="x",'2c. Dataklassifikation'!$C$10="almindelig, fortrolig"),"1","0")
+IF(AND('2c. Dataklassifikation'!AQ11="x",'2c. Dataklassifikation'!$C$11="almindelig, fortrolig"),"1","0")
+IF(AND('2c. Dataklassifikation'!AQ12="x",'2c. Dataklassifikation'!$C$12="almindelig, fortrolig"),"1","0")
+IF(AND('2c. Dataklassifikation'!AQ13="x",'2c. Dataklassifikation'!$C$13="almindelig, fortrolig"),"1","0")
+IF(AND('2c. Dataklassifikation'!AQ14="x",'2c. Dataklassifikation'!$C$14="almindelig, fortrolig"),"1","0")
+IF(AND('2c. Dataklassifikation'!AQ15="x",'2c. Dataklassifikation'!$C$15="almindelig, fortrolig"),"1","0")
+IF(AND('2c. Dataklassifikation'!AQ16="x",'2c. Dataklassifikation'!$C$16="almindelig, fortrolig"),"1","0")
+IF(AND('2c. Dataklassifikation'!AQ17="x",'2c. Dataklassifikation'!$C$17="almindelig, fortrolig"),"1","0")
+IF(AND('2c. Dataklassifikation'!AQ18="x",'2c. Dataklassifikation'!$C$18="almindelig, fortrolig"),"1","0")
+IF(AND('2c. Dataklassifikation'!AQ19="x",'2c. Dataklassifikation'!$C$19="almindelig, fortrolig"),"1","0")
+IF(AND('2c. Dataklassifikation'!AQ20="x",'2c. Dataklassifikation'!$C$20="almindelig, fortrolig"),"1","0")
+IF(AND('2c. Dataklassifikation'!AQ21="x",'2c. Dataklassifikation'!$C$21="almindelig, fortrolig"),"1","0")
+IF(AND('2c. Dataklassifikation'!AQ22="x",'2c. Dataklassifikation'!$C$22="almindelig, fortrolig"),"1","0")
+IF(AND('2c. Dataklassifikation'!AQ23="x",'2c. Dataklassifikation'!$C$23="almindelig, fortrolig"),"1","0")
+IF(AND('2c. Dataklassifikation'!AQ24="x",'2c. Dataklassifikation'!$C$24="almindelig, fortrolig"),"1","0")
+IF(AND('2c. Dataklassifikation'!AQ25="x",'2c. Dataklassifikation'!$C$25="almindelig, fortrolig"),"1","0")
+IF(AND('2c. Dataklassifikation'!AQ26="x",'2c. Dataklassifikation'!$C$26="almindelig, fortrolig"),"1","0")
+IF(AND('2c. Dataklassifikation'!AQ27="x",'2c. Dataklassifikation'!$C$27="almindelig, fortrolig"),"1","0")
+IF(AND('2c. Dataklassifikation'!AQ28="x",'2c. Dataklassifikation'!$C$28="almindelig, fortrolig"),"1","0")
+IF(AND('2c. Dataklassifikation'!AQ30="x",'2c. Dataklassifikation'!$C$30="almindelig, fortrolig"),"1","0")
+IF(AND('2c. Dataklassifikation'!AQ31="x",'2c. Dataklassifikation'!$C$31="almindelig, fortrolig"),"1","0")
+IF(AND('2c. Dataklassifikation'!AQ32="x",'2c. Dataklassifikation'!$C$32="almindelig, fortrolig"),"1","0")
+IF(AND('2c. Dataklassifikation'!AQ33="x",'2c. Dataklassifikation'!$C$33="almindelig, fortrolig"),"1","0")
+IF(AND('2c. Dataklassifikation'!AQ34="x",'2c. Dataklassifikation'!$C$34="almindelig, fortrolig"),"1","0")
+IF(AND('2c. Dataklassifikation'!AQ35="x",'2c. Dataklassifikation'!$C$35="almindelig, fortrolig"),"1","0")
+IF(AND('2c. Dataklassifikation'!AQ36="x",'2c. Dataklassifikation'!$C$36="almindelig, fortrolig"),"1","0")
+IF(AND('2c. Dataklassifikation'!AQ37="x",'2c. Dataklassifikation'!$C$37="almindelig, fortrolig"),"1","0")
+IF(AND('2c. Dataklassifikation'!AQ38="x",'2c. Dataklassifikation'!$C$38="almindelig, fortrolig"),"1","0")
+IF(AND('2c. Dataklassifikation'!AQ39="x",'2c. Dataklassifikation'!$C$39="almindelig, fortrolig"),"1","0")
+IF(AND('2c. Dataklassifikation'!AQ40="x",'2c. Dataklassifikation'!$C$40="almindelig, fortrolig"),"1","0")
+IF(AND('2c. Dataklassifikation'!AQ41="x",'2c. Dataklassifikation'!$C$41="almindelig, fortrolig"),"1","0")
+IF(AND('2c. Dataklassifikation'!AQ42="x",'2c. Dataklassifikation'!$C$42="almindelig, fortrolig"),"1","0")
+IF(AND('2c. Dataklassifikation'!AQ43="x",'2c. Dataklassifikation'!$C$43="almindelig, fortrolig"),"1","0")
+IF(AND('2c. Dataklassifikation'!AQ44="x",'2c. Dataklassifikation'!$C$44="almindelig, fortrolig"),"1","0")
+IF(AND('2c. Dataklassifikation'!AQ45="x",'2c. Dataklassifikation'!$C$45="almindelig, fortrolig"),"1","0")
+IF(AND('2c. Dataklassifikation'!AQ46="x",'2c. Dataklassifikation'!$C$46="almindelig, fortrolig"),"1","0")
+IF(AND('2c. Dataklassifikation'!AQ47="x",'2c. Dataklassifikation'!$C$47="almindelig, fortrolig"),"1","0")
+IF(AND('2c. Dataklassifikation'!AQ48="x",'2c. Dataklassifikation'!$C$48="almindelig, fortrolig"),"1","0")
+IF(AND('2c. Dataklassifikation'!AQ49="x",'2c. Dataklassifikation'!$C$49="almindelig, fortrolig"),"1","0")
+IF(AND('2c. Dataklassifikation'!AQ50="x",'2c. Dataklassifikation'!$C$50="almindelig, fortrolig"),"1","0")
+IF(AND('2c. Dataklassifikation'!AQ51="x",'2c. Dataklassifikation'!$C$51="almindelig, fortrolig"),"1","0")</f>
        <v>0</v>
      </c>
      <c r="G42" s="103">
        <f>IF(AND('2c. Dataklassifikation'!AQ5="x",'2c. Dataklassifikation'!$C$5="følsom"),"1","0")
+IF(AND('2c. Dataklassifikation'!AQ6="x",'2c. Dataklassifikation'!$C$6="følsom"),"1","0")
+IF(AND('2c. Dataklassifikation'!AQ7="x",'2c. Dataklassifikation'!$C$7="følsom"),"1","0")
+IF(AND('2c. Dataklassifikation'!AQ8="X",'2c. Dataklassifikation'!$C$8="følsom"),"1","0")
+IF(AND('2c. Dataklassifikation'!AQ9="x",'2c. Dataklassifikation'!$C$9="følsom"),"1","0")
+IF(AND('2c. Dataklassifikation'!AQ10="x",'2c. Dataklassifikation'!$C$10="følsom"),"1","0")
+IF(AND('2c. Dataklassifikation'!AQ11="x",'2c. Dataklassifikation'!$C$11="følsom"),"1","0")
+IF(AND('2c. Dataklassifikation'!AQ12="x",'2c. Dataklassifikation'!$C$12="følsom"),"1","0")
+IF(AND('2c. Dataklassifikation'!AQ13="x",'2c. Dataklassifikation'!$C$13="følsom"),"1","0")
+IF(AND('2c. Dataklassifikation'!AQ14="x",'2c. Dataklassifikation'!$C$14="følsom"),"1","0")
+IF(AND('2c. Dataklassifikation'!AQ15="x",'2c. Dataklassifikation'!$C$15="følsom"),"1","0")
+IF(AND('2c. Dataklassifikation'!AQ16="x",'2c. Dataklassifikation'!$C$16="følsom"),"1","0")
+IF(AND('2c. Dataklassifikation'!AQ17="x",'2c. Dataklassifikation'!$C$17="følsom"),"1","0")
+IF(AND('2c. Dataklassifikation'!AQ18="x",'2c. Dataklassifikation'!$C$18="følsom"),"1","0")
+IF(AND('2c. Dataklassifikation'!AQ19="x",'2c. Dataklassifikation'!$C$19="følsom"),"1","0")
+IF(AND('2c. Dataklassifikation'!AQ20="x",'2c. Dataklassifikation'!$C$20="følsom"),"1","0")
+IF(AND('2c. Dataklassifikation'!AQ21="x",'2c. Dataklassifikation'!$C$21="følsom"),"1","0")
+IF(AND('2c. Dataklassifikation'!AQ22="x",'2c. Dataklassifikation'!$C$22="følsom"),"1","0")
+IF(AND('2c. Dataklassifikation'!AQ23="x",'2c. Dataklassifikation'!$C$23="følsom"),"1","0")
+IF(AND('2c. Dataklassifikation'!AQ24="x",'2c. Dataklassifikation'!$C$24="følsom"),"1","0")
+IF(AND('2c. Dataklassifikation'!AQ25="x",'2c. Dataklassifikation'!$C$25="følsom"),"1","0")
+IF(AND('2c. Dataklassifikation'!AQ26="x",'2c. Dataklassifikation'!$C$26="følsom"),"1","0")
+IF(AND('2c. Dataklassifikation'!AQ27="x",'2c. Dataklassifikation'!$C$27="følsom"),"1","0")
+IF(AND('2c. Dataklassifikation'!AQ28="x",'2c. Dataklassifikation'!$C$28="følsom"),"1","0")
+IF(AND('2c. Dataklassifikation'!AQ30="x",'2c. Dataklassifikation'!$C$30="følsom"),"1","0")
+IF(AND('2c. Dataklassifikation'!AQ31="x",'2c. Dataklassifikation'!$C$31="følsom"),"1","0")
+IF(AND('2c. Dataklassifikation'!AQ32="x",'2c. Dataklassifikation'!$C$32="følsom"),"1","0")
+IF(AND('2c. Dataklassifikation'!AQ33="x",'2c. Dataklassifikation'!$C$33="følsom"),"1","0")
+IF(AND('2c. Dataklassifikation'!AQ34="x",'2c. Dataklassifikation'!$C$34="følsom"),"1","0")
+IF(AND('2c. Dataklassifikation'!AQ35="x",'2c. Dataklassifikation'!$C$35="følsom"),"1","0")
+IF(AND('2c. Dataklassifikation'!AQ36="x",'2c. Dataklassifikation'!$C$36="følsom"),"1","0")
+IF(AND('2c. Dataklassifikation'!AQ37="x",'2c. Dataklassifikation'!$C$37="følsom"),"1","0")
+IF(AND('2c. Dataklassifikation'!AQ38="x",'2c. Dataklassifikation'!$C$38="følsom"),"1","0")
+IF(AND('2c. Dataklassifikation'!AQ39="x",'2c. Dataklassifikation'!$C$39="følsom"),"1","0")
+IF(AND('2c. Dataklassifikation'!AQ40="x",'2c. Dataklassifikation'!$C$40="følsom"),"1","0")
+IF(AND('2c. Dataklassifikation'!AQ41="x",'2c. Dataklassifikation'!$C$41="følsom"),"1","0")
+IF(AND('2c. Dataklassifikation'!AQ42="x",'2c. Dataklassifikation'!$C$42="følsom"),"1","0")
+IF(AND('2c. Dataklassifikation'!AQ43="x",'2c. Dataklassifikation'!$C$43="følsom"),"1","0")
+IF(AND('2c. Dataklassifikation'!AQ44="x",'2c. Dataklassifikation'!$C$44="følsom"),"1","0")
+IF(AND('2c. Dataklassifikation'!AQ45="x",'2c. Dataklassifikation'!$C$45="følsom"),"1","0")
+IF(AND('2c. Dataklassifikation'!AQ46="x",'2c. Dataklassifikation'!$C$46="følsom"),"1","0")
+IF(AND('2c. Dataklassifikation'!AQ47="x",'2c. Dataklassifikation'!$C$47="følsom"),"1","0")
+IF(AND('2c. Dataklassifikation'!AQ48="x",'2c. Dataklassifikation'!$C$48="følsom"),"1","0")
+IF(AND('2c. Dataklassifikation'!AQ49="x",'2c. Dataklassifikation'!$C$49="følsom"),"1","0")
+IF(AND('2c. Dataklassifikation'!AQ50="x",'2c. Dataklassifikation'!$C$50="følsom"),"1","0")
+IF(AND('2c. Dataklassifikation'!AQ51="x",'2c. Dataklassifikation'!$C$51="følsom"),"1","0")</f>
        <v>0</v>
      </c>
    </row>
    <row r="43" spans="2:7" ht="28.15" customHeight="1" x14ac:dyDescent="0.2">
      <c r="G43" s="104"/>
    </row>
  </sheetData>
  <sheetProtection selectLockedCells="1" autoFilter="0" pivotTables="0" selectUnlockedCells="1"/>
  <mergeCells count="1">
    <mergeCell ref="A3:A32"/>
  </mergeCells>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8" tint="0.39997558519241921"/>
  </sheetPr>
  <dimension ref="A1:M48"/>
  <sheetViews>
    <sheetView tabSelected="1" topLeftCell="A2" zoomScale="90" zoomScaleNormal="90" workbookViewId="0">
      <pane xSplit="2" ySplit="7" topLeftCell="F9" activePane="bottomRight" state="frozen"/>
      <selection activeCell="A2" sqref="A2"/>
      <selection pane="topRight" activeCell="C2" sqref="C2"/>
      <selection pane="bottomLeft" activeCell="A7" sqref="A7"/>
      <selection pane="bottomRight" activeCell="K6" sqref="K6"/>
    </sheetView>
  </sheetViews>
  <sheetFormatPr defaultColWidth="8.75" defaultRowHeight="14.25" x14ac:dyDescent="0.2"/>
  <cols>
    <col min="1" max="1" width="3.375" style="65" customWidth="1"/>
    <col min="2" max="2" width="30.375" style="153" customWidth="1"/>
    <col min="3" max="4" width="25.625" style="13" customWidth="1"/>
    <col min="5" max="5" width="30.5" style="13" customWidth="1"/>
    <col min="6" max="7" width="29" style="13" customWidth="1"/>
    <col min="8" max="8" width="23.5" style="13" customWidth="1"/>
    <col min="9" max="9" width="25.125" style="13" customWidth="1"/>
    <col min="10" max="11" width="25" style="13" customWidth="1"/>
    <col min="12" max="12" width="28.75" style="13" customWidth="1"/>
    <col min="13" max="13" width="31.25" style="1" customWidth="1"/>
    <col min="14" max="16384" width="8.75" style="1"/>
  </cols>
  <sheetData>
    <row r="1" spans="1:13" ht="16.899999999999999" customHeight="1" x14ac:dyDescent="0.2">
      <c r="B1" s="154"/>
      <c r="C1" s="5"/>
      <c r="D1" s="5"/>
      <c r="E1" s="1"/>
      <c r="F1" s="1"/>
      <c r="G1" s="1"/>
      <c r="H1" s="1"/>
      <c r="I1" s="1"/>
      <c r="J1" s="1"/>
      <c r="K1" s="1"/>
      <c r="L1" s="1"/>
    </row>
    <row r="2" spans="1:13" ht="13.9" customHeight="1" x14ac:dyDescent="0.2">
      <c r="B2" s="154"/>
      <c r="C2" s="5"/>
      <c r="D2" s="5"/>
      <c r="E2" s="1"/>
      <c r="F2" s="1"/>
      <c r="G2" s="1"/>
      <c r="H2" s="1"/>
      <c r="I2" s="1"/>
      <c r="J2" s="1"/>
      <c r="K2" s="1"/>
      <c r="L2" s="1"/>
    </row>
    <row r="3" spans="1:13" s="16" customFormat="1" ht="34.15" customHeight="1" thickBot="1" x14ac:dyDescent="0.25">
      <c r="B3" s="93" t="s">
        <v>113</v>
      </c>
      <c r="C3" s="93"/>
      <c r="D3" s="93"/>
      <c r="E3" s="93"/>
      <c r="F3" s="93"/>
      <c r="G3" s="93"/>
      <c r="H3" s="93"/>
      <c r="I3" s="93"/>
      <c r="J3" s="82"/>
      <c r="K3" s="82"/>
      <c r="L3" s="82"/>
      <c r="M3" s="82"/>
    </row>
    <row r="4" spans="1:13" s="65" customFormat="1" ht="34.15" customHeight="1" thickTop="1" thickBot="1" x14ac:dyDescent="0.25">
      <c r="B4" s="356" t="s">
        <v>80</v>
      </c>
      <c r="C4" s="356"/>
      <c r="D4" s="356"/>
      <c r="E4" s="356"/>
      <c r="F4" s="357"/>
      <c r="G4" s="361" t="s">
        <v>118</v>
      </c>
      <c r="H4" s="362"/>
      <c r="I4" s="363"/>
      <c r="J4" s="353" t="s">
        <v>102</v>
      </c>
      <c r="K4" s="353"/>
      <c r="L4" s="353"/>
      <c r="M4" s="349" t="s">
        <v>257</v>
      </c>
    </row>
    <row r="5" spans="1:13" s="36" customFormat="1" ht="28.15" customHeight="1" x14ac:dyDescent="0.2">
      <c r="A5" s="150"/>
      <c r="B5" s="155" t="s">
        <v>55</v>
      </c>
      <c r="C5" s="114" t="s">
        <v>304</v>
      </c>
      <c r="D5" s="114" t="s">
        <v>57</v>
      </c>
      <c r="E5" s="114" t="s">
        <v>19</v>
      </c>
      <c r="F5" s="114" t="s">
        <v>10</v>
      </c>
      <c r="G5" s="63" t="s">
        <v>20</v>
      </c>
      <c r="H5" s="62" t="s">
        <v>67</v>
      </c>
      <c r="I5" s="62" t="s">
        <v>41</v>
      </c>
      <c r="J5" s="72" t="s">
        <v>296</v>
      </c>
      <c r="K5" s="61" t="s">
        <v>302</v>
      </c>
      <c r="L5" s="71" t="s">
        <v>42</v>
      </c>
      <c r="M5" s="350"/>
    </row>
    <row r="6" spans="1:13" s="25" customFormat="1" ht="125.45" customHeight="1" x14ac:dyDescent="0.2">
      <c r="A6" s="151"/>
      <c r="B6" s="359" t="s">
        <v>114</v>
      </c>
      <c r="C6" s="358" t="s">
        <v>311</v>
      </c>
      <c r="D6" s="358" t="s">
        <v>97</v>
      </c>
      <c r="E6" s="358" t="s">
        <v>87</v>
      </c>
      <c r="F6" s="358" t="s">
        <v>115</v>
      </c>
      <c r="G6" s="358" t="s">
        <v>88</v>
      </c>
      <c r="H6" s="354" t="s">
        <v>117</v>
      </c>
      <c r="I6" s="354" t="s">
        <v>305</v>
      </c>
      <c r="J6" s="87" t="s">
        <v>295</v>
      </c>
      <c r="K6" s="88" t="s">
        <v>322</v>
      </c>
      <c r="L6" s="358" t="s">
        <v>267</v>
      </c>
      <c r="M6" s="351" t="s">
        <v>258</v>
      </c>
    </row>
    <row r="7" spans="1:13" s="25" customFormat="1" ht="87.75" customHeight="1" x14ac:dyDescent="0.2">
      <c r="A7" s="151"/>
      <c r="B7" s="360"/>
      <c r="C7" s="355"/>
      <c r="D7" s="355"/>
      <c r="E7" s="355"/>
      <c r="F7" s="355"/>
      <c r="G7" s="355"/>
      <c r="H7" s="355"/>
      <c r="I7" s="355"/>
      <c r="J7" s="24"/>
      <c r="K7" s="26"/>
      <c r="L7" s="355"/>
      <c r="M7" s="352"/>
    </row>
    <row r="8" spans="1:13" s="92" customFormat="1" ht="48" x14ac:dyDescent="0.2">
      <c r="A8" s="152"/>
      <c r="B8" s="156" t="s">
        <v>266</v>
      </c>
      <c r="C8" s="90"/>
      <c r="D8" s="90" t="s">
        <v>252</v>
      </c>
      <c r="E8" s="90" t="s">
        <v>116</v>
      </c>
      <c r="F8" s="90" t="s">
        <v>263</v>
      </c>
      <c r="G8" s="90" t="s">
        <v>266</v>
      </c>
      <c r="H8" s="90" t="s">
        <v>91</v>
      </c>
      <c r="I8" s="90" t="s">
        <v>119</v>
      </c>
      <c r="J8" s="90" t="s">
        <v>120</v>
      </c>
      <c r="K8" s="91" t="s">
        <v>264</v>
      </c>
      <c r="L8" s="91" t="s">
        <v>265</v>
      </c>
      <c r="M8" s="91"/>
    </row>
    <row r="9" spans="1:13" s="13" customFormat="1" x14ac:dyDescent="0.2">
      <c r="A9" s="153"/>
      <c r="B9" s="55"/>
      <c r="C9" s="56"/>
      <c r="D9" s="56"/>
      <c r="E9" s="56"/>
      <c r="F9" s="57"/>
      <c r="G9" s="57"/>
      <c r="H9" s="57"/>
      <c r="I9" s="57"/>
      <c r="J9" s="57"/>
      <c r="K9" s="58"/>
      <c r="L9" s="58"/>
      <c r="M9" s="58"/>
    </row>
    <row r="10" spans="1:13" s="13" customFormat="1" x14ac:dyDescent="0.2">
      <c r="A10" s="153"/>
      <c r="B10" s="201"/>
      <c r="C10" s="56"/>
      <c r="D10" s="56"/>
      <c r="E10" s="56"/>
      <c r="F10" s="57"/>
      <c r="G10" s="57"/>
      <c r="H10" s="57"/>
      <c r="I10" s="57"/>
      <c r="J10" s="57"/>
      <c r="K10" s="59"/>
      <c r="L10" s="58"/>
      <c r="M10" s="58"/>
    </row>
    <row r="11" spans="1:13" s="13" customFormat="1" ht="16.149999999999999" customHeight="1" x14ac:dyDescent="0.2">
      <c r="A11" s="153"/>
      <c r="B11" s="55"/>
      <c r="C11" s="56"/>
      <c r="D11" s="56"/>
      <c r="E11" s="56"/>
      <c r="F11" s="56"/>
      <c r="G11" s="56"/>
      <c r="H11" s="56"/>
      <c r="I11" s="56"/>
      <c r="J11" s="57"/>
      <c r="K11" s="59"/>
      <c r="L11" s="58"/>
      <c r="M11" s="58"/>
    </row>
    <row r="12" spans="1:13" s="13" customFormat="1" ht="16.149999999999999" customHeight="1" x14ac:dyDescent="0.2">
      <c r="A12" s="153"/>
      <c r="B12" s="55"/>
      <c r="C12" s="56"/>
      <c r="D12" s="56"/>
      <c r="E12" s="56"/>
      <c r="F12" s="56"/>
      <c r="G12" s="56"/>
      <c r="H12" s="56"/>
      <c r="I12" s="56"/>
      <c r="J12" s="57"/>
      <c r="K12" s="59"/>
      <c r="L12" s="58"/>
      <c r="M12" s="58"/>
    </row>
    <row r="13" spans="1:13" s="13" customFormat="1" ht="16.149999999999999" customHeight="1" x14ac:dyDescent="0.2">
      <c r="A13" s="153"/>
      <c r="B13" s="55"/>
      <c r="C13" s="56"/>
      <c r="D13" s="56"/>
      <c r="E13" s="56"/>
      <c r="F13" s="56"/>
      <c r="G13" s="56"/>
      <c r="H13" s="56"/>
      <c r="I13" s="56"/>
      <c r="J13" s="57"/>
      <c r="K13" s="59"/>
      <c r="L13" s="58"/>
      <c r="M13" s="58"/>
    </row>
    <row r="14" spans="1:13" s="13" customFormat="1" ht="16.149999999999999" customHeight="1" x14ac:dyDescent="0.2">
      <c r="A14" s="153"/>
      <c r="B14" s="55"/>
      <c r="C14" s="56"/>
      <c r="D14" s="56"/>
      <c r="E14" s="56"/>
      <c r="F14" s="56"/>
      <c r="G14" s="56"/>
      <c r="H14" s="56"/>
      <c r="I14" s="56"/>
      <c r="J14" s="57"/>
      <c r="K14" s="59"/>
      <c r="L14" s="58"/>
      <c r="M14" s="58"/>
    </row>
    <row r="15" spans="1:13" s="13" customFormat="1" ht="16.149999999999999" customHeight="1" x14ac:dyDescent="0.2">
      <c r="A15" s="153"/>
      <c r="B15" s="55"/>
      <c r="C15" s="56"/>
      <c r="D15" s="56"/>
      <c r="E15" s="56"/>
      <c r="F15" s="56"/>
      <c r="G15" s="56"/>
      <c r="H15" s="56"/>
      <c r="I15" s="56"/>
      <c r="J15" s="57"/>
      <c r="K15" s="59"/>
      <c r="L15" s="58"/>
      <c r="M15" s="58"/>
    </row>
    <row r="16" spans="1:13" s="13" customFormat="1" ht="16.149999999999999" customHeight="1" x14ac:dyDescent="0.2">
      <c r="A16" s="153"/>
      <c r="B16" s="55"/>
      <c r="C16" s="56"/>
      <c r="D16" s="56"/>
      <c r="E16" s="56"/>
      <c r="F16" s="56"/>
      <c r="G16" s="56"/>
      <c r="H16" s="56"/>
      <c r="I16" s="56"/>
      <c r="J16" s="57"/>
      <c r="K16" s="59"/>
      <c r="L16" s="58"/>
      <c r="M16" s="58"/>
    </row>
    <row r="17" spans="2:13" ht="16.149999999999999" customHeight="1" x14ac:dyDescent="0.2">
      <c r="B17" s="55"/>
      <c r="C17" s="56"/>
      <c r="D17" s="56"/>
      <c r="E17" s="56"/>
      <c r="F17" s="56"/>
      <c r="G17" s="56"/>
      <c r="H17" s="56"/>
      <c r="I17" s="56"/>
      <c r="J17" s="57"/>
      <c r="K17" s="59"/>
      <c r="L17" s="58"/>
      <c r="M17" s="58"/>
    </row>
    <row r="18" spans="2:13" ht="16.149999999999999" customHeight="1" x14ac:dyDescent="0.2">
      <c r="B18" s="55"/>
      <c r="C18" s="56"/>
      <c r="D18" s="56"/>
      <c r="E18" s="56"/>
      <c r="F18" s="56"/>
      <c r="G18" s="56"/>
      <c r="H18" s="56"/>
      <c r="I18" s="56"/>
      <c r="J18" s="57"/>
      <c r="K18" s="59"/>
      <c r="L18" s="58"/>
      <c r="M18" s="58"/>
    </row>
    <row r="19" spans="2:13" ht="16.149999999999999" customHeight="1" x14ac:dyDescent="0.2">
      <c r="B19" s="55"/>
      <c r="C19" s="56"/>
      <c r="D19" s="56"/>
      <c r="E19" s="56"/>
      <c r="F19" s="56"/>
      <c r="G19" s="56"/>
      <c r="H19" s="56"/>
      <c r="I19" s="56"/>
      <c r="J19" s="57"/>
      <c r="K19" s="59"/>
      <c r="L19" s="58"/>
      <c r="M19" s="58"/>
    </row>
    <row r="20" spans="2:13" ht="16.149999999999999" customHeight="1" x14ac:dyDescent="0.2">
      <c r="B20" s="55"/>
      <c r="C20" s="56"/>
      <c r="D20" s="56"/>
      <c r="E20" s="56"/>
      <c r="F20" s="56"/>
      <c r="G20" s="56"/>
      <c r="H20" s="56"/>
      <c r="I20" s="56"/>
      <c r="J20" s="57"/>
      <c r="K20" s="59"/>
      <c r="L20" s="58"/>
      <c r="M20" s="58"/>
    </row>
    <row r="21" spans="2:13" ht="16.149999999999999" customHeight="1" x14ac:dyDescent="0.2">
      <c r="B21" s="55"/>
      <c r="C21" s="56"/>
      <c r="D21" s="56"/>
      <c r="E21" s="56"/>
      <c r="F21" s="56"/>
      <c r="G21" s="56"/>
      <c r="H21" s="56"/>
      <c r="I21" s="56"/>
      <c r="J21" s="57"/>
      <c r="K21" s="59"/>
      <c r="L21" s="58"/>
      <c r="M21" s="58"/>
    </row>
    <row r="22" spans="2:13" ht="16.149999999999999" customHeight="1" x14ac:dyDescent="0.2">
      <c r="B22" s="55"/>
      <c r="C22" s="56"/>
      <c r="D22" s="56"/>
      <c r="E22" s="56"/>
      <c r="F22" s="56"/>
      <c r="G22" s="56"/>
      <c r="H22" s="56"/>
      <c r="I22" s="56"/>
      <c r="J22" s="57"/>
      <c r="K22" s="59"/>
      <c r="L22" s="58"/>
      <c r="M22" s="58"/>
    </row>
    <row r="23" spans="2:13" ht="16.149999999999999" customHeight="1" x14ac:dyDescent="0.2">
      <c r="B23" s="55"/>
      <c r="C23" s="56"/>
      <c r="D23" s="56"/>
      <c r="E23" s="56"/>
      <c r="F23" s="56"/>
      <c r="G23" s="56"/>
      <c r="H23" s="56"/>
      <c r="I23" s="56"/>
      <c r="J23" s="57"/>
      <c r="K23" s="59"/>
      <c r="L23" s="58"/>
      <c r="M23" s="58"/>
    </row>
    <row r="24" spans="2:13" ht="16.149999999999999" customHeight="1" x14ac:dyDescent="0.2">
      <c r="B24" s="55"/>
      <c r="C24" s="56"/>
      <c r="D24" s="56"/>
      <c r="E24" s="56"/>
      <c r="F24" s="56"/>
      <c r="G24" s="60"/>
      <c r="H24" s="60"/>
      <c r="I24" s="60"/>
      <c r="J24" s="57"/>
      <c r="K24" s="59"/>
      <c r="L24" s="58"/>
      <c r="M24" s="58"/>
    </row>
    <row r="25" spans="2:13" ht="16.149999999999999" customHeight="1" x14ac:dyDescent="0.2">
      <c r="B25" s="55"/>
      <c r="C25" s="56"/>
      <c r="D25" s="56"/>
      <c r="E25" s="56"/>
      <c r="F25" s="56"/>
      <c r="G25" s="60"/>
      <c r="H25" s="60"/>
      <c r="I25" s="60"/>
      <c r="J25" s="57"/>
      <c r="K25" s="59"/>
      <c r="L25" s="58"/>
      <c r="M25" s="58"/>
    </row>
    <row r="26" spans="2:13" ht="16.149999999999999" customHeight="1" x14ac:dyDescent="0.2">
      <c r="B26" s="55"/>
      <c r="C26" s="56"/>
      <c r="D26" s="56"/>
      <c r="E26" s="56"/>
      <c r="F26" s="56"/>
      <c r="G26" s="60"/>
      <c r="H26" s="60"/>
      <c r="I26" s="60"/>
      <c r="J26" s="57"/>
      <c r="K26" s="59"/>
      <c r="L26" s="58"/>
      <c r="M26" s="58"/>
    </row>
    <row r="27" spans="2:13" ht="16.149999999999999" customHeight="1" x14ac:dyDescent="0.2">
      <c r="B27" s="55"/>
      <c r="C27" s="56"/>
      <c r="D27" s="56"/>
      <c r="E27" s="56"/>
      <c r="F27" s="56"/>
      <c r="G27" s="60"/>
      <c r="H27" s="60"/>
      <c r="I27" s="60"/>
      <c r="J27" s="57"/>
      <c r="K27" s="59"/>
      <c r="L27" s="58"/>
      <c r="M27" s="58"/>
    </row>
    <row r="28" spans="2:13" ht="16.149999999999999" customHeight="1" x14ac:dyDescent="0.2">
      <c r="B28" s="55"/>
      <c r="C28" s="56"/>
      <c r="D28" s="56"/>
      <c r="E28" s="56"/>
      <c r="F28" s="56"/>
      <c r="G28" s="60"/>
      <c r="H28" s="60"/>
      <c r="I28" s="60"/>
      <c r="J28" s="57"/>
      <c r="K28" s="59"/>
      <c r="L28" s="58"/>
      <c r="M28" s="58"/>
    </row>
    <row r="29" spans="2:13" ht="16.149999999999999" customHeight="1" x14ac:dyDescent="0.2">
      <c r="B29" s="55"/>
      <c r="C29" s="56"/>
      <c r="D29" s="56"/>
      <c r="E29" s="56"/>
      <c r="F29" s="56"/>
      <c r="G29" s="60"/>
      <c r="H29" s="60"/>
      <c r="I29" s="60"/>
      <c r="J29" s="57"/>
      <c r="K29" s="59"/>
      <c r="L29" s="58"/>
      <c r="M29" s="58"/>
    </row>
    <row r="30" spans="2:13" ht="16.149999999999999" customHeight="1" x14ac:dyDescent="0.2">
      <c r="B30" s="55"/>
      <c r="C30" s="56"/>
      <c r="D30" s="56"/>
      <c r="E30" s="56"/>
      <c r="F30" s="56"/>
      <c r="G30" s="60"/>
      <c r="H30" s="60"/>
      <c r="I30" s="60"/>
      <c r="J30" s="57"/>
      <c r="K30" s="59"/>
      <c r="L30" s="58"/>
      <c r="M30" s="58"/>
    </row>
    <row r="31" spans="2:13" ht="16.149999999999999" customHeight="1" x14ac:dyDescent="0.2">
      <c r="B31" s="55"/>
      <c r="C31" s="56"/>
      <c r="D31" s="56"/>
      <c r="E31" s="56"/>
      <c r="F31" s="56"/>
      <c r="G31" s="60"/>
      <c r="H31" s="60"/>
      <c r="I31" s="60"/>
      <c r="J31" s="57"/>
      <c r="K31" s="59"/>
      <c r="L31" s="58"/>
      <c r="M31" s="58"/>
    </row>
    <row r="32" spans="2:13" ht="16.149999999999999" customHeight="1" x14ac:dyDescent="0.2">
      <c r="B32" s="55"/>
      <c r="C32" s="56"/>
      <c r="D32" s="56"/>
      <c r="E32" s="56"/>
      <c r="F32" s="56"/>
      <c r="G32" s="60"/>
      <c r="H32" s="60"/>
      <c r="I32" s="60"/>
      <c r="J32" s="57"/>
      <c r="K32" s="59"/>
      <c r="L32" s="58"/>
      <c r="M32" s="58"/>
    </row>
    <row r="33" spans="2:13" ht="16.149999999999999" customHeight="1" x14ac:dyDescent="0.2">
      <c r="B33" s="55"/>
      <c r="C33" s="56"/>
      <c r="D33" s="56"/>
      <c r="E33" s="56"/>
      <c r="F33" s="56"/>
      <c r="G33" s="60"/>
      <c r="H33" s="60"/>
      <c r="I33" s="60"/>
      <c r="J33" s="57"/>
      <c r="K33" s="59"/>
      <c r="L33" s="58"/>
      <c r="M33" s="58"/>
    </row>
    <row r="34" spans="2:13" ht="16.149999999999999" customHeight="1" x14ac:dyDescent="0.2">
      <c r="B34" s="55"/>
      <c r="C34" s="56"/>
      <c r="D34" s="56"/>
      <c r="E34" s="56"/>
      <c r="F34" s="56"/>
      <c r="G34" s="60"/>
      <c r="H34" s="60"/>
      <c r="I34" s="60"/>
      <c r="J34" s="57"/>
      <c r="K34" s="59"/>
      <c r="L34" s="58"/>
      <c r="M34" s="58"/>
    </row>
    <row r="35" spans="2:13" ht="16.149999999999999" customHeight="1" x14ac:dyDescent="0.2">
      <c r="B35" s="55"/>
      <c r="C35" s="56"/>
      <c r="D35" s="56"/>
      <c r="E35" s="56"/>
      <c r="F35" s="56"/>
      <c r="G35" s="60"/>
      <c r="H35" s="60"/>
      <c r="I35" s="60"/>
      <c r="J35" s="57"/>
      <c r="K35" s="59"/>
      <c r="L35" s="58"/>
      <c r="M35" s="58"/>
    </row>
    <row r="36" spans="2:13" ht="16.149999999999999" customHeight="1" x14ac:dyDescent="0.2">
      <c r="B36" s="55"/>
      <c r="C36" s="56"/>
      <c r="D36" s="56"/>
      <c r="E36" s="56"/>
      <c r="F36" s="56"/>
      <c r="G36" s="60"/>
      <c r="H36" s="60"/>
      <c r="I36" s="60"/>
      <c r="J36" s="57"/>
      <c r="K36" s="59"/>
      <c r="L36" s="58"/>
      <c r="M36" s="58"/>
    </row>
    <row r="37" spans="2:13" ht="16.149999999999999" customHeight="1" x14ac:dyDescent="0.2">
      <c r="B37" s="55"/>
      <c r="C37" s="56"/>
      <c r="D37" s="56"/>
      <c r="E37" s="56"/>
      <c r="F37" s="56"/>
      <c r="G37" s="60"/>
      <c r="H37" s="60"/>
      <c r="I37" s="60"/>
      <c r="J37" s="57"/>
      <c r="K37" s="59"/>
      <c r="L37" s="58"/>
      <c r="M37" s="58"/>
    </row>
    <row r="38" spans="2:13" ht="16.149999999999999" customHeight="1" x14ac:dyDescent="0.2">
      <c r="B38" s="55"/>
      <c r="C38" s="56"/>
      <c r="D38" s="56"/>
      <c r="E38" s="56"/>
      <c r="F38" s="56"/>
      <c r="G38" s="60"/>
      <c r="H38" s="60"/>
      <c r="I38" s="60"/>
      <c r="J38" s="57"/>
      <c r="K38" s="59"/>
      <c r="L38" s="58"/>
      <c r="M38" s="58"/>
    </row>
    <row r="39" spans="2:13" ht="16.149999999999999" customHeight="1" x14ac:dyDescent="0.2">
      <c r="B39" s="55"/>
      <c r="C39" s="56"/>
      <c r="D39" s="56"/>
      <c r="E39" s="56"/>
      <c r="F39" s="56"/>
      <c r="G39" s="60"/>
      <c r="H39" s="60"/>
      <c r="I39" s="60"/>
      <c r="J39" s="57"/>
      <c r="K39" s="59"/>
      <c r="L39" s="58"/>
      <c r="M39" s="58"/>
    </row>
    <row r="40" spans="2:13" ht="16.149999999999999" customHeight="1" x14ac:dyDescent="0.2">
      <c r="B40" s="55"/>
      <c r="C40" s="56"/>
      <c r="D40" s="56"/>
      <c r="E40" s="56"/>
      <c r="F40" s="56"/>
      <c r="G40" s="60"/>
      <c r="H40" s="60"/>
      <c r="I40" s="60"/>
      <c r="J40" s="57"/>
      <c r="K40" s="59"/>
      <c r="L40" s="58"/>
      <c r="M40" s="58"/>
    </row>
    <row r="41" spans="2:13" ht="16.149999999999999" customHeight="1" x14ac:dyDescent="0.2">
      <c r="B41" s="55"/>
      <c r="C41" s="56"/>
      <c r="D41" s="56"/>
      <c r="E41" s="56"/>
      <c r="F41" s="56"/>
      <c r="G41" s="60"/>
      <c r="H41" s="60"/>
      <c r="I41" s="60"/>
      <c r="J41" s="57"/>
      <c r="K41" s="59"/>
      <c r="L41" s="58"/>
      <c r="M41" s="58"/>
    </row>
    <row r="42" spans="2:13" ht="16.149999999999999" customHeight="1" x14ac:dyDescent="0.2">
      <c r="B42" s="55"/>
      <c r="C42" s="56"/>
      <c r="D42" s="56"/>
      <c r="E42" s="56"/>
      <c r="F42" s="56"/>
      <c r="G42" s="60"/>
      <c r="H42" s="60"/>
      <c r="I42" s="60"/>
      <c r="J42" s="57"/>
      <c r="K42" s="59"/>
      <c r="L42" s="58"/>
      <c r="M42" s="58"/>
    </row>
    <row r="43" spans="2:13" ht="16.149999999999999" customHeight="1" x14ac:dyDescent="0.2">
      <c r="B43" s="55"/>
      <c r="C43" s="56"/>
      <c r="D43" s="56"/>
      <c r="E43" s="56"/>
      <c r="F43" s="56"/>
      <c r="G43" s="60"/>
      <c r="H43" s="60"/>
      <c r="I43" s="60"/>
      <c r="J43" s="57"/>
      <c r="K43" s="59"/>
      <c r="L43" s="58"/>
      <c r="M43" s="58"/>
    </row>
    <row r="44" spans="2:13" ht="16.149999999999999" customHeight="1" x14ac:dyDescent="0.2">
      <c r="B44" s="55"/>
      <c r="C44" s="56"/>
      <c r="D44" s="56"/>
      <c r="E44" s="56"/>
      <c r="F44" s="56"/>
      <c r="G44" s="60"/>
      <c r="H44" s="60"/>
      <c r="I44" s="60"/>
      <c r="J44" s="57"/>
      <c r="K44" s="59"/>
      <c r="L44" s="58"/>
      <c r="M44" s="58"/>
    </row>
    <row r="45" spans="2:13" ht="16.149999999999999" customHeight="1" x14ac:dyDescent="0.2">
      <c r="B45" s="55"/>
      <c r="C45" s="56"/>
      <c r="D45" s="56"/>
      <c r="E45" s="56"/>
      <c r="F45" s="56"/>
      <c r="G45" s="60"/>
      <c r="H45" s="60"/>
      <c r="I45" s="60"/>
      <c r="J45" s="57"/>
      <c r="K45" s="59"/>
      <c r="L45" s="58"/>
      <c r="M45" s="58"/>
    </row>
    <row r="46" spans="2:13" ht="16.149999999999999" customHeight="1" x14ac:dyDescent="0.2">
      <c r="B46" s="55"/>
      <c r="C46" s="56"/>
      <c r="D46" s="56"/>
      <c r="E46" s="56"/>
      <c r="F46" s="56"/>
      <c r="G46" s="60"/>
      <c r="H46" s="60"/>
      <c r="I46" s="60"/>
      <c r="J46" s="57"/>
      <c r="K46" s="59"/>
      <c r="L46" s="58"/>
      <c r="M46" s="58"/>
    </row>
    <row r="47" spans="2:13" ht="16.149999999999999" customHeight="1" x14ac:dyDescent="0.2">
      <c r="B47" s="55"/>
      <c r="C47" s="56"/>
      <c r="D47" s="56"/>
      <c r="E47" s="56"/>
      <c r="F47" s="56"/>
      <c r="G47" s="60"/>
      <c r="H47" s="60"/>
      <c r="I47" s="60"/>
      <c r="J47" s="57"/>
      <c r="K47" s="59"/>
      <c r="L47" s="58"/>
      <c r="M47" s="58"/>
    </row>
    <row r="48" spans="2:13" ht="16.149999999999999" customHeight="1" x14ac:dyDescent="0.2">
      <c r="B48" s="55"/>
      <c r="C48" s="56"/>
      <c r="D48" s="56"/>
      <c r="E48" s="56"/>
      <c r="F48" s="56"/>
      <c r="G48" s="56"/>
      <c r="H48" s="56"/>
      <c r="I48" s="56"/>
      <c r="J48" s="57"/>
      <c r="K48" s="59"/>
      <c r="L48" s="58"/>
      <c r="M48" s="58"/>
    </row>
  </sheetData>
  <sheetProtection formatCells="0" formatColumns="0" formatRows="0" insertColumns="0"/>
  <protectedRanges>
    <protectedRange sqref="B9:M48" name="Range3"/>
  </protectedRanges>
  <mergeCells count="14">
    <mergeCell ref="M4:M5"/>
    <mergeCell ref="M6:M7"/>
    <mergeCell ref="J4:L4"/>
    <mergeCell ref="I6:I7"/>
    <mergeCell ref="B4:F4"/>
    <mergeCell ref="G6:G7"/>
    <mergeCell ref="H6:H7"/>
    <mergeCell ref="B6:B7"/>
    <mergeCell ref="D6:D7"/>
    <mergeCell ref="C6:C7"/>
    <mergeCell ref="F6:F7"/>
    <mergeCell ref="E6:E7"/>
    <mergeCell ref="G4:I4"/>
    <mergeCell ref="L6:L7"/>
  </mergeCells>
  <pageMargins left="0.7" right="0.7" top="0.75" bottom="0.75" header="0.3" footer="0.3"/>
  <pageSetup paperSize="9"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tabColor theme="8" tint="0.39997558519241921"/>
  </sheetPr>
  <dimension ref="A1:J48"/>
  <sheetViews>
    <sheetView topLeftCell="A2" zoomScale="90" zoomScaleNormal="90" workbookViewId="0">
      <pane xSplit="2" ySplit="7" topLeftCell="C9" activePane="bottomRight" state="frozen"/>
      <selection activeCell="A2" sqref="A2"/>
      <selection pane="topRight" activeCell="C2" sqref="C2"/>
      <selection pane="bottomLeft" activeCell="A7" sqref="A7"/>
      <selection pane="bottomRight" activeCell="I6" sqref="I6:I7"/>
    </sheetView>
  </sheetViews>
  <sheetFormatPr defaultColWidth="8.75" defaultRowHeight="14.25" x14ac:dyDescent="0.2"/>
  <cols>
    <col min="1" max="1" width="3.375" style="65" customWidth="1"/>
    <col min="2" max="2" width="30.375" style="153" customWidth="1"/>
    <col min="3" max="3" width="24.75" style="1" customWidth="1"/>
    <col min="4" max="6" width="23.5" style="1" customWidth="1"/>
    <col min="7" max="7" width="23.25" style="1" customWidth="1"/>
    <col min="8" max="8" width="22.75" style="1" customWidth="1"/>
    <col min="9" max="9" width="27.75" style="1" customWidth="1"/>
    <col min="10" max="10" width="30" style="1" customWidth="1"/>
    <col min="11" max="16384" width="8.75" style="1"/>
  </cols>
  <sheetData>
    <row r="1" spans="1:10" ht="16.899999999999999" customHeight="1" x14ac:dyDescent="0.2">
      <c r="B1" s="154"/>
    </row>
    <row r="2" spans="1:10" ht="13.9" customHeight="1" x14ac:dyDescent="0.2">
      <c r="B2" s="154"/>
    </row>
    <row r="3" spans="1:10" s="16" customFormat="1" ht="34.15" customHeight="1" thickBot="1" x14ac:dyDescent="0.25">
      <c r="B3" s="93" t="s">
        <v>96</v>
      </c>
      <c r="C3" s="93"/>
      <c r="D3" s="82"/>
      <c r="E3" s="82"/>
      <c r="F3" s="82"/>
      <c r="G3" s="82"/>
      <c r="H3" s="82"/>
      <c r="I3" s="82"/>
      <c r="J3" s="82"/>
    </row>
    <row r="4" spans="1:10" s="65" customFormat="1" ht="34.15" customHeight="1" thickTop="1" thickBot="1" x14ac:dyDescent="0.25">
      <c r="B4" s="195"/>
      <c r="C4" s="366" t="s">
        <v>100</v>
      </c>
      <c r="D4" s="357"/>
      <c r="E4" s="131" t="s">
        <v>307</v>
      </c>
      <c r="F4" s="367" t="s">
        <v>128</v>
      </c>
      <c r="G4" s="353"/>
      <c r="H4" s="353"/>
      <c r="I4" s="353"/>
      <c r="J4" s="349" t="s">
        <v>257</v>
      </c>
    </row>
    <row r="5" spans="1:10" s="36" customFormat="1" ht="28.15" customHeight="1" x14ac:dyDescent="0.2">
      <c r="A5" s="150"/>
      <c r="B5" s="364" t="s">
        <v>109</v>
      </c>
      <c r="C5" s="86" t="s">
        <v>101</v>
      </c>
      <c r="D5" s="128" t="s">
        <v>81</v>
      </c>
      <c r="E5" s="63" t="s">
        <v>306</v>
      </c>
      <c r="F5" s="130" t="s">
        <v>125</v>
      </c>
      <c r="G5" s="130" t="s">
        <v>297</v>
      </c>
      <c r="H5" s="61" t="s">
        <v>302</v>
      </c>
      <c r="I5" s="129" t="s">
        <v>127</v>
      </c>
      <c r="J5" s="350"/>
    </row>
    <row r="6" spans="1:10" s="25" customFormat="1" ht="162.75" customHeight="1" x14ac:dyDescent="0.2">
      <c r="A6" s="151"/>
      <c r="B6" s="364"/>
      <c r="C6" s="89" t="s">
        <v>92</v>
      </c>
      <c r="D6" s="358" t="s">
        <v>123</v>
      </c>
      <c r="E6" s="87" t="s">
        <v>289</v>
      </c>
      <c r="F6" s="358" t="s">
        <v>126</v>
      </c>
      <c r="G6" s="87" t="s">
        <v>298</v>
      </c>
      <c r="H6" s="88" t="s">
        <v>321</v>
      </c>
      <c r="I6" s="351" t="s">
        <v>267</v>
      </c>
      <c r="J6" s="351" t="s">
        <v>258</v>
      </c>
    </row>
    <row r="7" spans="1:10" s="25" customFormat="1" ht="81.75" customHeight="1" x14ac:dyDescent="0.2">
      <c r="A7" s="151"/>
      <c r="B7" s="364"/>
      <c r="C7" s="26"/>
      <c r="D7" s="355"/>
      <c r="E7" s="24"/>
      <c r="F7" s="355"/>
      <c r="G7" s="24"/>
      <c r="H7" s="24"/>
      <c r="I7" s="352"/>
      <c r="J7" s="352"/>
    </row>
    <row r="8" spans="1:10" s="92" customFormat="1" ht="48" x14ac:dyDescent="0.2">
      <c r="A8" s="152"/>
      <c r="B8" s="365"/>
      <c r="C8" s="91" t="s">
        <v>121</v>
      </c>
      <c r="D8" s="91" t="s">
        <v>122</v>
      </c>
      <c r="E8" s="91" t="s">
        <v>290</v>
      </c>
      <c r="F8" s="91" t="s">
        <v>124</v>
      </c>
      <c r="G8" s="91" t="s">
        <v>129</v>
      </c>
      <c r="H8" s="91" t="s">
        <v>264</v>
      </c>
      <c r="I8" s="91" t="s">
        <v>82</v>
      </c>
      <c r="J8" s="91"/>
    </row>
    <row r="9" spans="1:10" s="13" customFormat="1" x14ac:dyDescent="0.2">
      <c r="A9" s="153"/>
      <c r="B9" s="197" t="str">
        <f>IF('2a. Systemer'!B9=0,"",'2a. Systemer'!B9)</f>
        <v/>
      </c>
      <c r="C9" s="58"/>
      <c r="D9" s="58"/>
      <c r="E9" s="58"/>
      <c r="F9" s="58"/>
      <c r="G9" s="58"/>
      <c r="H9" s="58"/>
      <c r="I9" s="58"/>
      <c r="J9" s="58"/>
    </row>
    <row r="10" spans="1:10" s="13" customFormat="1" ht="16.149999999999999" customHeight="1" x14ac:dyDescent="0.2">
      <c r="A10" s="153"/>
      <c r="B10" s="197" t="str">
        <f>IF('2a. Systemer'!B10=0,"",'2a. Systemer'!B10)</f>
        <v/>
      </c>
      <c r="C10" s="58"/>
      <c r="D10" s="58"/>
      <c r="E10" s="58"/>
      <c r="F10" s="58"/>
      <c r="G10" s="58"/>
      <c r="H10" s="58"/>
      <c r="I10" s="58"/>
      <c r="J10" s="58"/>
    </row>
    <row r="11" spans="1:10" s="13" customFormat="1" x14ac:dyDescent="0.2">
      <c r="A11" s="153"/>
      <c r="B11" s="197" t="str">
        <f>IF('2a. Systemer'!B11=0,"",'2a. Systemer'!B11)</f>
        <v/>
      </c>
      <c r="C11" s="58"/>
      <c r="D11" s="58"/>
      <c r="E11" s="58"/>
      <c r="F11" s="58"/>
      <c r="G11" s="58"/>
      <c r="H11" s="58"/>
      <c r="I11" s="58"/>
      <c r="J11" s="58"/>
    </row>
    <row r="12" spans="1:10" s="13" customFormat="1" ht="16.149999999999999" customHeight="1" x14ac:dyDescent="0.2">
      <c r="A12" s="153"/>
      <c r="B12" s="197" t="str">
        <f>IF('2a. Systemer'!B12=0,"",'2a. Systemer'!B12)</f>
        <v/>
      </c>
      <c r="C12" s="58"/>
      <c r="D12" s="58"/>
      <c r="E12" s="58"/>
      <c r="F12" s="58"/>
      <c r="G12" s="58"/>
      <c r="H12" s="58"/>
      <c r="I12" s="58"/>
      <c r="J12" s="58"/>
    </row>
    <row r="13" spans="1:10" s="13" customFormat="1" ht="16.149999999999999" customHeight="1" x14ac:dyDescent="0.2">
      <c r="A13" s="153"/>
      <c r="B13" s="197" t="str">
        <f>IF('2a. Systemer'!B13=0,"",'2a. Systemer'!B13)</f>
        <v/>
      </c>
      <c r="C13" s="58"/>
      <c r="D13" s="58"/>
      <c r="E13" s="58"/>
      <c r="F13" s="58"/>
      <c r="G13" s="58"/>
      <c r="H13" s="58"/>
      <c r="I13" s="58"/>
      <c r="J13" s="58"/>
    </row>
    <row r="14" spans="1:10" s="13" customFormat="1" ht="16.149999999999999" customHeight="1" x14ac:dyDescent="0.2">
      <c r="A14" s="153"/>
      <c r="B14" s="197" t="str">
        <f>IF('2a. Systemer'!B14=0,"",'2a. Systemer'!B14)</f>
        <v/>
      </c>
      <c r="C14" s="58"/>
      <c r="D14" s="58"/>
      <c r="E14" s="58"/>
      <c r="F14" s="58"/>
      <c r="G14" s="58"/>
      <c r="H14" s="58"/>
      <c r="I14" s="58"/>
      <c r="J14" s="58"/>
    </row>
    <row r="15" spans="1:10" s="13" customFormat="1" ht="16.149999999999999" customHeight="1" x14ac:dyDescent="0.2">
      <c r="A15" s="153"/>
      <c r="B15" s="197" t="str">
        <f>IF('2a. Systemer'!B15=0,"",'2a. Systemer'!B15)</f>
        <v/>
      </c>
      <c r="C15" s="58"/>
      <c r="D15" s="58"/>
      <c r="E15" s="58"/>
      <c r="F15" s="58"/>
      <c r="G15" s="58"/>
      <c r="H15" s="58"/>
      <c r="I15" s="58"/>
      <c r="J15" s="58"/>
    </row>
    <row r="16" spans="1:10" s="13" customFormat="1" ht="16.149999999999999" customHeight="1" x14ac:dyDescent="0.2">
      <c r="A16" s="153"/>
      <c r="B16" s="197" t="str">
        <f>IF('2a. Systemer'!B16=0,"",'2a. Systemer'!B16)</f>
        <v/>
      </c>
      <c r="C16" s="58"/>
      <c r="D16" s="58"/>
      <c r="E16" s="58"/>
      <c r="F16" s="58"/>
      <c r="G16" s="58"/>
      <c r="H16" s="58"/>
      <c r="I16" s="58"/>
      <c r="J16" s="58"/>
    </row>
    <row r="17" spans="2:10" ht="16.149999999999999" customHeight="1" x14ac:dyDescent="0.2">
      <c r="B17" s="197" t="str">
        <f>IF('2a. Systemer'!B17=0,"",'2a. Systemer'!B17)</f>
        <v/>
      </c>
      <c r="C17" s="58"/>
      <c r="D17" s="58"/>
      <c r="E17" s="58"/>
      <c r="F17" s="58"/>
      <c r="G17" s="58"/>
      <c r="H17" s="58"/>
      <c r="I17" s="58"/>
      <c r="J17" s="58"/>
    </row>
    <row r="18" spans="2:10" ht="16.149999999999999" customHeight="1" x14ac:dyDescent="0.2">
      <c r="B18" s="197" t="str">
        <f>IF('2a. Systemer'!B18=0,"",'2a. Systemer'!B18)</f>
        <v/>
      </c>
      <c r="C18" s="58"/>
      <c r="D18" s="58"/>
      <c r="E18" s="58"/>
      <c r="F18" s="58"/>
      <c r="G18" s="58"/>
      <c r="H18" s="58"/>
      <c r="I18" s="58"/>
      <c r="J18" s="58"/>
    </row>
    <row r="19" spans="2:10" ht="16.149999999999999" customHeight="1" x14ac:dyDescent="0.2">
      <c r="B19" s="197" t="str">
        <f>IF('2a. Systemer'!B19=0,"",'2a. Systemer'!B19)</f>
        <v/>
      </c>
      <c r="C19" s="58"/>
      <c r="D19" s="58"/>
      <c r="E19" s="58"/>
      <c r="F19" s="58"/>
      <c r="G19" s="58"/>
      <c r="H19" s="58"/>
      <c r="I19" s="58"/>
      <c r="J19" s="58"/>
    </row>
    <row r="20" spans="2:10" ht="16.149999999999999" customHeight="1" x14ac:dyDescent="0.2">
      <c r="B20" s="197" t="str">
        <f>IF('2a. Systemer'!B20=0,"",'2a. Systemer'!B20)</f>
        <v/>
      </c>
      <c r="C20" s="58"/>
      <c r="D20" s="58"/>
      <c r="E20" s="58"/>
      <c r="F20" s="58"/>
      <c r="G20" s="58"/>
      <c r="H20" s="58"/>
      <c r="I20" s="58"/>
      <c r="J20" s="58"/>
    </row>
    <row r="21" spans="2:10" ht="16.149999999999999" customHeight="1" x14ac:dyDescent="0.2">
      <c r="B21" s="197" t="str">
        <f>IF('2a. Systemer'!B21=0,"",'2a. Systemer'!B21)</f>
        <v/>
      </c>
      <c r="C21" s="58"/>
      <c r="D21" s="58"/>
      <c r="E21" s="58"/>
      <c r="F21" s="58"/>
      <c r="G21" s="58"/>
      <c r="H21" s="58"/>
      <c r="I21" s="58"/>
      <c r="J21" s="58"/>
    </row>
    <row r="22" spans="2:10" ht="16.149999999999999" customHeight="1" x14ac:dyDescent="0.2">
      <c r="B22" s="197" t="str">
        <f>IF('2a. Systemer'!B22=0,"",'2a. Systemer'!B22)</f>
        <v/>
      </c>
      <c r="C22" s="58"/>
      <c r="D22" s="58"/>
      <c r="E22" s="58"/>
      <c r="F22" s="58"/>
      <c r="G22" s="58"/>
      <c r="H22" s="58"/>
      <c r="I22" s="58"/>
      <c r="J22" s="58"/>
    </row>
    <row r="23" spans="2:10" ht="16.149999999999999" customHeight="1" x14ac:dyDescent="0.2">
      <c r="B23" s="197" t="str">
        <f>IF('2a. Systemer'!B23=0,"",'2a. Systemer'!B23)</f>
        <v/>
      </c>
      <c r="C23" s="58"/>
      <c r="D23" s="58"/>
      <c r="E23" s="58"/>
      <c r="F23" s="58"/>
      <c r="G23" s="58"/>
      <c r="H23" s="58"/>
      <c r="I23" s="58"/>
      <c r="J23" s="58"/>
    </row>
    <row r="24" spans="2:10" ht="16.149999999999999" customHeight="1" x14ac:dyDescent="0.2">
      <c r="B24" s="197" t="str">
        <f>IF('2a. Systemer'!B24=0,"",'2a. Systemer'!B24)</f>
        <v/>
      </c>
      <c r="C24" s="58"/>
      <c r="D24" s="58"/>
      <c r="E24" s="58"/>
      <c r="F24" s="58"/>
      <c r="G24" s="58"/>
      <c r="H24" s="58"/>
      <c r="I24" s="58"/>
      <c r="J24" s="58"/>
    </row>
    <row r="25" spans="2:10" ht="16.149999999999999" customHeight="1" x14ac:dyDescent="0.2">
      <c r="B25" s="197" t="str">
        <f>IF('2a. Systemer'!B25=0,"",'2a. Systemer'!B25)</f>
        <v/>
      </c>
      <c r="C25" s="58"/>
      <c r="D25" s="58"/>
      <c r="E25" s="58"/>
      <c r="F25" s="58"/>
      <c r="G25" s="58"/>
      <c r="H25" s="58"/>
      <c r="I25" s="58"/>
      <c r="J25" s="58"/>
    </row>
    <row r="26" spans="2:10" ht="16.149999999999999" customHeight="1" x14ac:dyDescent="0.2">
      <c r="B26" s="197" t="str">
        <f>IF('2a. Systemer'!B26=0,"",'2a. Systemer'!B26)</f>
        <v/>
      </c>
      <c r="C26" s="58"/>
      <c r="D26" s="58"/>
      <c r="E26" s="58"/>
      <c r="F26" s="58"/>
      <c r="G26" s="58"/>
      <c r="H26" s="58"/>
      <c r="I26" s="58"/>
      <c r="J26" s="58"/>
    </row>
    <row r="27" spans="2:10" ht="16.149999999999999" customHeight="1" x14ac:dyDescent="0.2">
      <c r="B27" s="197" t="str">
        <f>IF('2a. Systemer'!B27=0,"",'2a. Systemer'!B27)</f>
        <v/>
      </c>
      <c r="C27" s="58"/>
      <c r="D27" s="58"/>
      <c r="E27" s="58"/>
      <c r="F27" s="58"/>
      <c r="G27" s="58"/>
      <c r="H27" s="58"/>
      <c r="I27" s="58"/>
      <c r="J27" s="58"/>
    </row>
    <row r="28" spans="2:10" ht="16.149999999999999" customHeight="1" x14ac:dyDescent="0.2">
      <c r="B28" s="197" t="str">
        <f>IF('2a. Systemer'!B28=0,"",'2a. Systemer'!B28)</f>
        <v/>
      </c>
      <c r="C28" s="58"/>
      <c r="D28" s="58"/>
      <c r="E28" s="58"/>
      <c r="F28" s="58"/>
      <c r="G28" s="58"/>
      <c r="H28" s="58"/>
      <c r="I28" s="58"/>
      <c r="J28" s="58"/>
    </row>
    <row r="29" spans="2:10" ht="16.149999999999999" customHeight="1" x14ac:dyDescent="0.2">
      <c r="B29" s="197" t="str">
        <f>IF('2a. Systemer'!B29=0,"",'2a. Systemer'!B29)</f>
        <v/>
      </c>
      <c r="C29" s="58"/>
      <c r="D29" s="58"/>
      <c r="E29" s="58"/>
      <c r="F29" s="58"/>
      <c r="G29" s="58"/>
      <c r="H29" s="58"/>
      <c r="I29" s="58"/>
      <c r="J29" s="58"/>
    </row>
    <row r="30" spans="2:10" ht="16.149999999999999" customHeight="1" x14ac:dyDescent="0.2">
      <c r="B30" s="197" t="str">
        <f>IF('2a. Systemer'!B30=0,"",'2a. Systemer'!B30)</f>
        <v/>
      </c>
      <c r="C30" s="58"/>
      <c r="D30" s="58"/>
      <c r="E30" s="58"/>
      <c r="F30" s="58"/>
      <c r="G30" s="58"/>
      <c r="H30" s="58"/>
      <c r="I30" s="58"/>
      <c r="J30" s="58"/>
    </row>
    <row r="31" spans="2:10" ht="16.149999999999999" customHeight="1" x14ac:dyDescent="0.2">
      <c r="B31" s="197" t="str">
        <f>IF('2a. Systemer'!B31=0,"",'2a. Systemer'!B31)</f>
        <v/>
      </c>
      <c r="C31" s="58"/>
      <c r="D31" s="58"/>
      <c r="E31" s="58"/>
      <c r="F31" s="58"/>
      <c r="G31" s="58"/>
      <c r="H31" s="58"/>
      <c r="I31" s="58"/>
      <c r="J31" s="58"/>
    </row>
    <row r="32" spans="2:10" ht="16.149999999999999" customHeight="1" x14ac:dyDescent="0.2">
      <c r="B32" s="197" t="str">
        <f>IF('2a. Systemer'!B32=0,"",'2a. Systemer'!B32)</f>
        <v/>
      </c>
      <c r="C32" s="58"/>
      <c r="D32" s="58"/>
      <c r="E32" s="58"/>
      <c r="F32" s="58"/>
      <c r="G32" s="58"/>
      <c r="H32" s="58"/>
      <c r="I32" s="58"/>
      <c r="J32" s="58"/>
    </row>
    <row r="33" spans="2:10" ht="16.149999999999999" customHeight="1" x14ac:dyDescent="0.2">
      <c r="B33" s="197" t="str">
        <f>IF('2a. Systemer'!B33=0,"",'2a. Systemer'!B33)</f>
        <v/>
      </c>
      <c r="C33" s="58"/>
      <c r="D33" s="58"/>
      <c r="E33" s="58"/>
      <c r="F33" s="58"/>
      <c r="G33" s="58"/>
      <c r="H33" s="58"/>
      <c r="I33" s="58"/>
      <c r="J33" s="58"/>
    </row>
    <row r="34" spans="2:10" ht="16.149999999999999" customHeight="1" x14ac:dyDescent="0.2">
      <c r="B34" s="197" t="str">
        <f>IF('2a. Systemer'!B34=0,"",'2a. Systemer'!B34)</f>
        <v/>
      </c>
      <c r="C34" s="58"/>
      <c r="D34" s="58"/>
      <c r="E34" s="58"/>
      <c r="F34" s="58"/>
      <c r="G34" s="58"/>
      <c r="H34" s="58"/>
      <c r="I34" s="58"/>
      <c r="J34" s="58"/>
    </row>
    <row r="35" spans="2:10" ht="16.149999999999999" customHeight="1" x14ac:dyDescent="0.2">
      <c r="B35" s="197" t="str">
        <f>IF('2a. Systemer'!B35=0,"",'2a. Systemer'!B35)</f>
        <v/>
      </c>
      <c r="C35" s="58"/>
      <c r="D35" s="58"/>
      <c r="E35" s="58"/>
      <c r="F35" s="58"/>
      <c r="G35" s="58"/>
      <c r="H35" s="58"/>
      <c r="I35" s="58"/>
      <c r="J35" s="58"/>
    </row>
    <row r="36" spans="2:10" ht="16.149999999999999" customHeight="1" x14ac:dyDescent="0.2">
      <c r="B36" s="197" t="str">
        <f>IF('2a. Systemer'!B36=0,"",'2a. Systemer'!B36)</f>
        <v/>
      </c>
      <c r="C36" s="58"/>
      <c r="D36" s="58"/>
      <c r="E36" s="58"/>
      <c r="F36" s="58"/>
      <c r="G36" s="58"/>
      <c r="H36" s="58"/>
      <c r="I36" s="58"/>
      <c r="J36" s="58"/>
    </row>
    <row r="37" spans="2:10" ht="16.149999999999999" customHeight="1" x14ac:dyDescent="0.2">
      <c r="B37" s="197" t="str">
        <f>IF('2a. Systemer'!B37=0,"",'2a. Systemer'!B37)</f>
        <v/>
      </c>
      <c r="C37" s="58"/>
      <c r="D37" s="58"/>
      <c r="E37" s="58"/>
      <c r="F37" s="58"/>
      <c r="G37" s="58"/>
      <c r="H37" s="58"/>
      <c r="I37" s="58"/>
      <c r="J37" s="58"/>
    </row>
    <row r="38" spans="2:10" ht="16.149999999999999" customHeight="1" x14ac:dyDescent="0.2">
      <c r="B38" s="197" t="str">
        <f>IF('2a. Systemer'!B38=0,"",'2a. Systemer'!B38)</f>
        <v/>
      </c>
      <c r="C38" s="58"/>
      <c r="D38" s="58"/>
      <c r="E38" s="58"/>
      <c r="F38" s="58"/>
      <c r="G38" s="58"/>
      <c r="H38" s="58"/>
      <c r="I38" s="58"/>
      <c r="J38" s="58"/>
    </row>
    <row r="39" spans="2:10" ht="16.149999999999999" customHeight="1" x14ac:dyDescent="0.2">
      <c r="B39" s="197" t="str">
        <f>IF('2a. Systemer'!B39=0,"",'2a. Systemer'!B39)</f>
        <v/>
      </c>
      <c r="C39" s="58"/>
      <c r="D39" s="58"/>
      <c r="E39" s="58"/>
      <c r="F39" s="58"/>
      <c r="G39" s="58"/>
      <c r="H39" s="58"/>
      <c r="I39" s="58"/>
      <c r="J39" s="58"/>
    </row>
    <row r="40" spans="2:10" ht="16.149999999999999" customHeight="1" x14ac:dyDescent="0.2">
      <c r="B40" s="197" t="str">
        <f>IF('2a. Systemer'!B40=0,"",'2a. Systemer'!B40)</f>
        <v/>
      </c>
      <c r="C40" s="58"/>
      <c r="D40" s="58"/>
      <c r="E40" s="58"/>
      <c r="F40" s="58"/>
      <c r="G40" s="58"/>
      <c r="H40" s="58"/>
      <c r="I40" s="58"/>
      <c r="J40" s="58"/>
    </row>
    <row r="41" spans="2:10" ht="16.149999999999999" customHeight="1" x14ac:dyDescent="0.2">
      <c r="B41" s="197" t="str">
        <f>IF('2a. Systemer'!B41=0,"",'2a. Systemer'!B41)</f>
        <v/>
      </c>
      <c r="C41" s="58"/>
      <c r="D41" s="58"/>
      <c r="E41" s="58"/>
      <c r="F41" s="58"/>
      <c r="G41" s="58"/>
      <c r="H41" s="58"/>
      <c r="I41" s="58"/>
      <c r="J41" s="58"/>
    </row>
    <row r="42" spans="2:10" ht="16.149999999999999" customHeight="1" x14ac:dyDescent="0.2">
      <c r="B42" s="197" t="str">
        <f>IF('2a. Systemer'!B42=0,"",'2a. Systemer'!B42)</f>
        <v/>
      </c>
      <c r="C42" s="58"/>
      <c r="D42" s="58"/>
      <c r="E42" s="58"/>
      <c r="F42" s="58"/>
      <c r="G42" s="58"/>
      <c r="H42" s="58"/>
      <c r="I42" s="58"/>
      <c r="J42" s="58"/>
    </row>
    <row r="43" spans="2:10" ht="16.149999999999999" customHeight="1" x14ac:dyDescent="0.2">
      <c r="B43" s="197" t="str">
        <f>IF('2a. Systemer'!B43=0,"",'2a. Systemer'!B43)</f>
        <v/>
      </c>
      <c r="C43" s="58"/>
      <c r="D43" s="58"/>
      <c r="E43" s="58"/>
      <c r="F43" s="58"/>
      <c r="G43" s="58"/>
      <c r="H43" s="58"/>
      <c r="I43" s="58"/>
      <c r="J43" s="58"/>
    </row>
    <row r="44" spans="2:10" ht="16.149999999999999" customHeight="1" x14ac:dyDescent="0.2">
      <c r="B44" s="197" t="str">
        <f>IF('2a. Systemer'!B44=0,"",'2a. Systemer'!B44)</f>
        <v/>
      </c>
      <c r="C44" s="58"/>
      <c r="D44" s="58"/>
      <c r="E44" s="58"/>
      <c r="F44" s="58"/>
      <c r="G44" s="58"/>
      <c r="H44" s="58"/>
      <c r="I44" s="58"/>
      <c r="J44" s="58"/>
    </row>
    <row r="45" spans="2:10" ht="16.149999999999999" customHeight="1" x14ac:dyDescent="0.2">
      <c r="B45" s="197" t="str">
        <f>IF('2a. Systemer'!B45=0,"",'2a. Systemer'!B45)</f>
        <v/>
      </c>
      <c r="C45" s="58"/>
      <c r="D45" s="58"/>
      <c r="E45" s="58"/>
      <c r="F45" s="58"/>
      <c r="G45" s="58"/>
      <c r="H45" s="58"/>
      <c r="I45" s="58"/>
      <c r="J45" s="58"/>
    </row>
    <row r="46" spans="2:10" ht="16.149999999999999" customHeight="1" x14ac:dyDescent="0.2">
      <c r="B46" s="197" t="str">
        <f>IF('2a. Systemer'!B46=0,"",'2a. Systemer'!B46)</f>
        <v/>
      </c>
      <c r="C46" s="58"/>
      <c r="D46" s="58"/>
      <c r="E46" s="58"/>
      <c r="F46" s="58"/>
      <c r="G46" s="58"/>
      <c r="H46" s="58"/>
      <c r="I46" s="58"/>
      <c r="J46" s="58"/>
    </row>
    <row r="47" spans="2:10" ht="16.149999999999999" customHeight="1" x14ac:dyDescent="0.2">
      <c r="B47" s="197" t="str">
        <f>IF('2a. Systemer'!B47=0,"",'2a. Systemer'!B47)</f>
        <v/>
      </c>
      <c r="C47" s="58"/>
      <c r="D47" s="58"/>
      <c r="E47" s="58"/>
      <c r="F47" s="58"/>
      <c r="G47" s="58"/>
      <c r="H47" s="58"/>
      <c r="I47" s="58"/>
      <c r="J47" s="58"/>
    </row>
    <row r="48" spans="2:10" ht="16.149999999999999" customHeight="1" x14ac:dyDescent="0.2">
      <c r="B48" s="198" t="str">
        <f>IF('2a. Systemer'!B48=0,"",'2a. Systemer'!B48)</f>
        <v/>
      </c>
      <c r="C48" s="58"/>
      <c r="D48" s="58"/>
      <c r="E48" s="58"/>
      <c r="F48" s="58"/>
      <c r="G48" s="58"/>
      <c r="H48" s="58"/>
      <c r="I48" s="58"/>
      <c r="J48" s="58"/>
    </row>
  </sheetData>
  <sheetProtection formatCells="0" formatColumns="0" formatRows="0" insertColumns="0"/>
  <protectedRanges>
    <protectedRange sqref="C9:J48" name="Range3"/>
  </protectedRanges>
  <mergeCells count="8">
    <mergeCell ref="B5:B8"/>
    <mergeCell ref="C4:D4"/>
    <mergeCell ref="F4:I4"/>
    <mergeCell ref="J4:J5"/>
    <mergeCell ref="D6:D7"/>
    <mergeCell ref="F6:F7"/>
    <mergeCell ref="I6:I7"/>
    <mergeCell ref="J6:J7"/>
  </mergeCells>
  <pageMargins left="0.7" right="0.7" top="0.75" bottom="0.75" header="0.3" footer="0.3"/>
  <pageSetup paperSize="9"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tabColor theme="8" tint="0.39997558519241921"/>
  </sheetPr>
  <dimension ref="B1:AS78"/>
  <sheetViews>
    <sheetView zoomScale="80" zoomScaleNormal="80" workbookViewId="0">
      <pane xSplit="3" ySplit="4" topLeftCell="D5" activePane="bottomRight" state="frozen"/>
      <selection pane="topRight" activeCell="D1" sqref="D1"/>
      <selection pane="bottomLeft" activeCell="A5" sqref="A5"/>
      <selection pane="bottomRight" activeCell="B30" sqref="B30"/>
    </sheetView>
  </sheetViews>
  <sheetFormatPr defaultColWidth="8.75" defaultRowHeight="12.75" x14ac:dyDescent="0.2"/>
  <cols>
    <col min="1" max="1" width="3.375" style="3" customWidth="1"/>
    <col min="2" max="2" width="22.25" style="7" customWidth="1"/>
    <col min="3" max="3" width="18.5" style="7" customWidth="1"/>
    <col min="4" max="10" width="4.5" style="8" customWidth="1"/>
    <col min="11" max="43" width="4.5" style="3" customWidth="1"/>
    <col min="44" max="16384" width="8.75" style="3"/>
  </cols>
  <sheetData>
    <row r="1" spans="2:43" ht="16.899999999999999" customHeight="1" x14ac:dyDescent="0.2">
      <c r="Y1" s="28"/>
    </row>
    <row r="2" spans="2:43" s="17" customFormat="1" ht="34.15" customHeight="1" thickBot="1" x14ac:dyDescent="0.25">
      <c r="B2" s="82" t="s">
        <v>1</v>
      </c>
      <c r="C2" s="82"/>
      <c r="D2" s="82" t="s">
        <v>312</v>
      </c>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row>
    <row r="3" spans="2:43" s="9" customFormat="1" ht="130.9" customHeight="1" thickTop="1" x14ac:dyDescent="0.2">
      <c r="B3" s="157" t="s">
        <v>107</v>
      </c>
      <c r="C3" s="109" t="s">
        <v>106</v>
      </c>
      <c r="D3" s="370" t="str">
        <f>IF('2a. Systemer'!$B$9=0,"",'2a. Systemer'!$B$9)</f>
        <v/>
      </c>
      <c r="E3" s="368" t="str">
        <f>IF('2a. Systemer'!$B$10=0,"",'2a. Systemer'!$B$10)</f>
        <v/>
      </c>
      <c r="F3" s="368" t="str">
        <f>IF('2a. Systemer'!$B$11=0,"",'2a. Systemer'!$B$11)</f>
        <v/>
      </c>
      <c r="G3" s="368" t="str">
        <f>IF('2a. Systemer'!$B$12=0,"",'2a. Systemer'!$B$12)</f>
        <v/>
      </c>
      <c r="H3" s="368" t="str">
        <f>IF('2a. Systemer'!$B$13=0,"",'2a. Systemer'!$B$13)</f>
        <v/>
      </c>
      <c r="I3" s="368" t="str">
        <f>IF('2a. Systemer'!$B$14=0,"",'2a. Systemer'!$B$14)</f>
        <v/>
      </c>
      <c r="J3" s="368" t="str">
        <f>IF('2a. Systemer'!$B$15=0,"",'2a. Systemer'!$B$15)</f>
        <v/>
      </c>
      <c r="K3" s="368" t="str">
        <f>IF('2a. Systemer'!$B$16=0,"",'2a. Systemer'!$B$16)</f>
        <v/>
      </c>
      <c r="L3" s="368" t="str">
        <f>IF('2a. Systemer'!$B$17=0,"",'2a. Systemer'!$B$17)</f>
        <v/>
      </c>
      <c r="M3" s="368" t="str">
        <f>IF('2a. Systemer'!$B$18=0,"",'2a. Systemer'!$B$18)</f>
        <v/>
      </c>
      <c r="N3" s="368" t="str">
        <f>IF('2a. Systemer'!$B$19=0,"",'2a. Systemer'!$B$19)</f>
        <v/>
      </c>
      <c r="O3" s="368" t="str">
        <f>IF('2a. Systemer'!$B$20=0,"",'2a. Systemer'!$B$20)</f>
        <v/>
      </c>
      <c r="P3" s="368" t="str">
        <f>IF('2a. Systemer'!$B$21=0,"",'2a. Systemer'!$B$21)</f>
        <v/>
      </c>
      <c r="Q3" s="368" t="str">
        <f>IF('2a. Systemer'!$B$22=0,"",'2a. Systemer'!$B$22)</f>
        <v/>
      </c>
      <c r="R3" s="368" t="str">
        <f>IF('2a. Systemer'!$B$23=0,"",'2a. Systemer'!$B$23)</f>
        <v/>
      </c>
      <c r="S3" s="368" t="str">
        <f>IF('2a. Systemer'!$B$24=0,"",'2a. Systemer'!$B$24)</f>
        <v/>
      </c>
      <c r="T3" s="368" t="str">
        <f>IF('2a. Systemer'!$B$25=0,"",'2a. Systemer'!$B$25)</f>
        <v/>
      </c>
      <c r="U3" s="368" t="str">
        <f>IF('2a. Systemer'!$B$26=0,"",'2a. Systemer'!$B$26)</f>
        <v/>
      </c>
      <c r="V3" s="368" t="str">
        <f>IF('2a. Systemer'!$B$27=0,"",'2a. Systemer'!$B$27)</f>
        <v/>
      </c>
      <c r="W3" s="368" t="str">
        <f>IF('2a. Systemer'!$B$28=0,"",'2a. Systemer'!$B$28)</f>
        <v/>
      </c>
      <c r="X3" s="368" t="str">
        <f>IF('2a. Systemer'!$B$29=0,"",'2a. Systemer'!$B$29)</f>
        <v/>
      </c>
      <c r="Y3" s="368" t="str">
        <f>IF('2a. Systemer'!$B$30=0,"",'2a. Systemer'!$B$30)</f>
        <v/>
      </c>
      <c r="Z3" s="368" t="str">
        <f>IF('2a. Systemer'!$B$31=0,"",'2a. Systemer'!$B$31)</f>
        <v/>
      </c>
      <c r="AA3" s="368" t="str">
        <f>IF('2a. Systemer'!$B$32=0,"",'2a. Systemer'!$B$32)</f>
        <v/>
      </c>
      <c r="AB3" s="368" t="str">
        <f>IF('2a. Systemer'!$B$33=0,"",'2a. Systemer'!$B$33)</f>
        <v/>
      </c>
      <c r="AC3" s="368" t="str">
        <f>IF('2a. Systemer'!$B$34=0,"",'2a. Systemer'!$B$34)</f>
        <v/>
      </c>
      <c r="AD3" s="368" t="str">
        <f>IF('2a. Systemer'!$B$35=0,"",'2a. Systemer'!$B$35)</f>
        <v/>
      </c>
      <c r="AE3" s="368" t="str">
        <f>IF('2a. Systemer'!$B$36=0,"",'2a. Systemer'!$B$36)</f>
        <v/>
      </c>
      <c r="AF3" s="368" t="str">
        <f>IF('2a. Systemer'!$B$37=0,"",'2a. Systemer'!$B$37)</f>
        <v/>
      </c>
      <c r="AG3" s="368" t="str">
        <f>IF('2a. Systemer'!$B$38=0,"",'2a. Systemer'!$B$38)</f>
        <v/>
      </c>
      <c r="AH3" s="368" t="str">
        <f>IF('2a. Systemer'!$B$39=0,"",'2a. Systemer'!$B$39)</f>
        <v/>
      </c>
      <c r="AI3" s="368" t="str">
        <f>IF('2a. Systemer'!$B$40=0,"",'2a. Systemer'!$B$40)</f>
        <v/>
      </c>
      <c r="AJ3" s="368" t="str">
        <f>IF('2a. Systemer'!$B$41=0,"",'2a. Systemer'!$B$41)</f>
        <v/>
      </c>
      <c r="AK3" s="368" t="str">
        <f>IF('2a. Systemer'!$B$42=0,"",'2a. Systemer'!$B$42)</f>
        <v/>
      </c>
      <c r="AL3" s="368" t="str">
        <f>IF('2a. Systemer'!$B$43=0,"",'2a. Systemer'!$B$43)</f>
        <v/>
      </c>
      <c r="AM3" s="368" t="str">
        <f>IF('2a. Systemer'!$B$44=0,"",'2a. Systemer'!$B$44)</f>
        <v/>
      </c>
      <c r="AN3" s="368" t="str">
        <f>IF('2a. Systemer'!$B$45=0,"",'2a. Systemer'!$B$45)</f>
        <v/>
      </c>
      <c r="AO3" s="368" t="str">
        <f>IF('2a. Systemer'!$B$46=0,"",'2a. Systemer'!$B$46)</f>
        <v/>
      </c>
      <c r="AP3" s="368" t="str">
        <f>IF('2a. Systemer'!$B$47=0,"",'2a. Systemer'!$B$47)</f>
        <v/>
      </c>
      <c r="AQ3" s="368" t="str">
        <f>IF('2a. Systemer'!$B$48=0,"",'2a. Systemer'!$B$48)</f>
        <v/>
      </c>
    </row>
    <row r="4" spans="2:43" s="9" customFormat="1" ht="36.6" customHeight="1" x14ac:dyDescent="0.2">
      <c r="B4" s="372" t="s">
        <v>156</v>
      </c>
      <c r="C4" s="372"/>
      <c r="D4" s="371"/>
      <c r="E4" s="369"/>
      <c r="F4" s="369"/>
      <c r="G4" s="369"/>
      <c r="H4" s="369"/>
      <c r="I4" s="369"/>
      <c r="J4" s="369"/>
      <c r="K4" s="369"/>
      <c r="L4" s="369"/>
      <c r="M4" s="369"/>
      <c r="N4" s="369"/>
      <c r="O4" s="369"/>
      <c r="P4" s="369"/>
      <c r="Q4" s="369"/>
      <c r="R4" s="369"/>
      <c r="S4" s="369"/>
      <c r="T4" s="369"/>
      <c r="U4" s="369"/>
      <c r="V4" s="369"/>
      <c r="W4" s="369"/>
      <c r="X4" s="369"/>
      <c r="Y4" s="369"/>
      <c r="Z4" s="369"/>
      <c r="AA4" s="369"/>
      <c r="AB4" s="369"/>
      <c r="AC4" s="369"/>
      <c r="AD4" s="369"/>
      <c r="AE4" s="369"/>
      <c r="AF4" s="369"/>
      <c r="AG4" s="369"/>
      <c r="AH4" s="369"/>
      <c r="AI4" s="369"/>
      <c r="AJ4" s="369"/>
      <c r="AK4" s="369"/>
      <c r="AL4" s="369"/>
      <c r="AM4" s="369"/>
      <c r="AN4" s="369"/>
      <c r="AO4" s="369"/>
      <c r="AP4" s="369"/>
      <c r="AQ4" s="369"/>
    </row>
    <row r="5" spans="2:43" ht="13.15" customHeight="1" x14ac:dyDescent="0.2">
      <c r="B5" s="160" t="str">
        <f>Source_dataklas.!D2</f>
        <v>Adresse - privat</v>
      </c>
      <c r="C5" s="27" t="str">
        <f>IFERROR(VLOOKUP(B5,Source_dataklas.!$B$2:$C$50,2,0)," ")</f>
        <v>Almindelig</v>
      </c>
      <c r="D5" s="47"/>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row>
    <row r="6" spans="2:43" ht="13.15" customHeight="1" x14ac:dyDescent="0.2">
      <c r="B6" s="158" t="str">
        <f>Source_dataklas.!D3</f>
        <v>Adresse - arbejde</v>
      </c>
      <c r="C6" s="27" t="str">
        <f>IFERROR(VLOOKUP(B6,Source_dataklas.!$B$2:$C$50,2,0)," ")</f>
        <v>Almindelig</v>
      </c>
      <c r="D6" s="49"/>
      <c r="E6" s="50"/>
      <c r="F6" s="50"/>
      <c r="G6" s="50"/>
      <c r="H6" s="50"/>
      <c r="I6" s="50"/>
      <c r="J6" s="50"/>
      <c r="K6" s="50"/>
      <c r="L6" s="50"/>
      <c r="M6" s="50"/>
      <c r="N6" s="50"/>
      <c r="O6" s="50"/>
      <c r="P6" s="50"/>
      <c r="Q6" s="50"/>
      <c r="R6" s="50"/>
      <c r="S6" s="50"/>
      <c r="T6" s="50"/>
      <c r="U6" s="50"/>
      <c r="V6" s="50"/>
      <c r="W6" s="50"/>
      <c r="X6" s="50"/>
      <c r="Y6" s="50"/>
      <c r="Z6" s="50"/>
      <c r="AA6" s="50"/>
      <c r="AB6" s="50"/>
      <c r="AC6" s="50"/>
      <c r="AD6" s="50"/>
      <c r="AE6" s="50"/>
      <c r="AF6" s="50"/>
      <c r="AG6" s="50"/>
      <c r="AH6" s="50"/>
      <c r="AI6" s="50"/>
      <c r="AJ6" s="50"/>
      <c r="AK6" s="50"/>
      <c r="AL6" s="50"/>
      <c r="AM6" s="50"/>
      <c r="AN6" s="50"/>
      <c r="AO6" s="50"/>
      <c r="AP6" s="50"/>
      <c r="AQ6" s="50"/>
    </row>
    <row r="7" spans="2:43" ht="13.15" customHeight="1" x14ac:dyDescent="0.2">
      <c r="B7" s="158" t="str">
        <f>Source_dataklas.!D4</f>
        <v>Betalingskortoplysninger</v>
      </c>
      <c r="C7" s="27" t="str">
        <f>IFERROR(VLOOKUP(B7,Source_dataklas.!$B$2:$C$50,2,0)," ")</f>
        <v>Almindelig</v>
      </c>
      <c r="D7" s="49"/>
      <c r="E7" s="50"/>
      <c r="F7" s="50"/>
      <c r="G7" s="50"/>
      <c r="H7" s="50"/>
      <c r="I7" s="50"/>
      <c r="J7" s="50"/>
      <c r="K7" s="50"/>
      <c r="L7" s="50"/>
      <c r="M7" s="50"/>
      <c r="N7" s="50"/>
      <c r="O7" s="50"/>
      <c r="P7" s="50"/>
      <c r="Q7" s="50"/>
      <c r="R7" s="50"/>
      <c r="S7" s="50"/>
      <c r="T7" s="50"/>
      <c r="U7" s="50"/>
      <c r="V7" s="50"/>
      <c r="W7" s="50"/>
      <c r="X7" s="50"/>
      <c r="Y7" s="50"/>
      <c r="Z7" s="50"/>
      <c r="AA7" s="50"/>
      <c r="AB7" s="50"/>
      <c r="AC7" s="50"/>
      <c r="AD7" s="50"/>
      <c r="AE7" s="50"/>
      <c r="AF7" s="50"/>
      <c r="AG7" s="50"/>
      <c r="AH7" s="50"/>
      <c r="AI7" s="50"/>
      <c r="AJ7" s="50"/>
      <c r="AK7" s="50"/>
      <c r="AL7" s="50"/>
      <c r="AM7" s="50"/>
      <c r="AN7" s="50"/>
      <c r="AO7" s="50"/>
      <c r="AP7" s="50"/>
      <c r="AQ7" s="50"/>
    </row>
    <row r="8" spans="2:43" ht="13.15" customHeight="1" x14ac:dyDescent="0.2">
      <c r="B8" s="158" t="str">
        <f>Source_dataklas.!D5</f>
        <v>CPR-nr.</v>
      </c>
      <c r="C8" s="27" t="str">
        <f>IFERROR(VLOOKUP(B8,Source_dataklas.!$B$2:$C$50,2,0)," ")</f>
        <v>Almindelig, fortrolig</v>
      </c>
      <c r="D8" s="49"/>
      <c r="E8" s="50"/>
      <c r="F8" s="50"/>
      <c r="G8" s="50"/>
      <c r="H8" s="50"/>
      <c r="I8" s="50"/>
      <c r="J8" s="50"/>
      <c r="K8" s="50"/>
      <c r="L8" s="50"/>
      <c r="M8" s="50"/>
      <c r="N8" s="50"/>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0"/>
      <c r="AP8" s="50"/>
      <c r="AQ8" s="50"/>
    </row>
    <row r="9" spans="2:43" ht="13.15" customHeight="1" x14ac:dyDescent="0.2">
      <c r="B9" s="158" t="str">
        <f>Source_dataklas.!D6</f>
        <v>E-mail - privat</v>
      </c>
      <c r="C9" s="27" t="str">
        <f>IFERROR(VLOOKUP(B9,Source_dataklas.!$B$2:$C$50,2,0)," ")</f>
        <v>Almindelig</v>
      </c>
      <c r="D9" s="49"/>
      <c r="E9" s="50"/>
      <c r="F9" s="50"/>
      <c r="G9" s="50"/>
      <c r="H9" s="50"/>
      <c r="I9" s="50"/>
      <c r="J9" s="50"/>
      <c r="K9" s="50"/>
      <c r="L9" s="50"/>
      <c r="M9" s="50"/>
      <c r="N9" s="50"/>
      <c r="O9" s="50"/>
      <c r="P9" s="50"/>
      <c r="Q9" s="50"/>
      <c r="R9" s="50"/>
      <c r="S9" s="50"/>
      <c r="T9" s="50"/>
      <c r="U9" s="50"/>
      <c r="V9" s="50"/>
      <c r="W9" s="50"/>
      <c r="X9" s="50"/>
      <c r="Y9" s="50"/>
      <c r="Z9" s="50"/>
      <c r="AA9" s="50"/>
      <c r="AB9" s="50"/>
      <c r="AC9" s="50"/>
      <c r="AD9" s="50"/>
      <c r="AE9" s="50"/>
      <c r="AF9" s="50"/>
      <c r="AG9" s="50"/>
      <c r="AH9" s="50"/>
      <c r="AI9" s="50"/>
      <c r="AJ9" s="50"/>
      <c r="AK9" s="50"/>
      <c r="AL9" s="50"/>
      <c r="AM9" s="50"/>
      <c r="AN9" s="50"/>
      <c r="AO9" s="50"/>
      <c r="AP9" s="50"/>
      <c r="AQ9" s="50"/>
    </row>
    <row r="10" spans="2:43" ht="13.15" customHeight="1" x14ac:dyDescent="0.2">
      <c r="B10" s="158" t="str">
        <f>Source_dataklas.!D7</f>
        <v>E-mail - arbejde</v>
      </c>
      <c r="C10" s="27" t="str">
        <f>IFERROR(VLOOKUP(B10,Source_dataklas.!$B$2:$C$50,2,0)," ")</f>
        <v>Almindelig</v>
      </c>
      <c r="D10" s="49"/>
      <c r="E10" s="50"/>
      <c r="F10" s="50"/>
      <c r="G10" s="50"/>
      <c r="H10" s="50"/>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50"/>
      <c r="AK10" s="50"/>
      <c r="AL10" s="50"/>
      <c r="AM10" s="50"/>
      <c r="AN10" s="50"/>
      <c r="AO10" s="50"/>
      <c r="AP10" s="50"/>
      <c r="AQ10" s="50"/>
    </row>
    <row r="11" spans="2:43" ht="13.15" customHeight="1" x14ac:dyDescent="0.2">
      <c r="B11" s="158" t="str">
        <f>Source_dataklas.!D8</f>
        <v>Etnicitet/Race</v>
      </c>
      <c r="C11" s="27" t="str">
        <f>IFERROR(VLOOKUP(B11,Source_dataklas.!$B$2:$C$50,2,0)," ")</f>
        <v>Følsom</v>
      </c>
      <c r="D11" s="49"/>
      <c r="E11" s="50"/>
      <c r="F11" s="50"/>
      <c r="G11" s="50"/>
      <c r="H11" s="50"/>
      <c r="I11" s="50"/>
      <c r="J11" s="50"/>
      <c r="K11" s="50"/>
      <c r="L11" s="50"/>
      <c r="M11" s="50"/>
      <c r="N11" s="50"/>
      <c r="O11" s="50"/>
      <c r="P11" s="50"/>
      <c r="Q11" s="50"/>
      <c r="R11" s="50"/>
      <c r="S11" s="50"/>
      <c r="T11" s="50"/>
      <c r="U11" s="50"/>
      <c r="V11" s="50"/>
      <c r="W11" s="50"/>
      <c r="X11" s="50"/>
      <c r="Y11" s="50"/>
      <c r="Z11" s="50"/>
      <c r="AA11" s="50"/>
      <c r="AB11" s="50"/>
      <c r="AC11" s="50"/>
      <c r="AD11" s="50"/>
      <c r="AE11" s="50"/>
      <c r="AF11" s="50"/>
      <c r="AG11" s="50"/>
      <c r="AH11" s="50"/>
      <c r="AI11" s="50"/>
      <c r="AJ11" s="50"/>
      <c r="AK11" s="50"/>
      <c r="AL11" s="50"/>
      <c r="AM11" s="50"/>
      <c r="AN11" s="50"/>
      <c r="AO11" s="50"/>
      <c r="AP11" s="50"/>
      <c r="AQ11" s="50"/>
    </row>
    <row r="12" spans="2:43" ht="13.15" customHeight="1" x14ac:dyDescent="0.2">
      <c r="B12" s="158" t="str">
        <f>Source_dataklas.!D9</f>
        <v>Fagforening</v>
      </c>
      <c r="C12" s="27" t="str">
        <f>IFERROR(VLOOKUP(B12,Source_dataklas.!$B$2:$C$50,2,0)," ")</f>
        <v>Følsom</v>
      </c>
      <c r="D12" s="49"/>
      <c r="E12" s="50"/>
      <c r="F12" s="50"/>
      <c r="G12" s="50"/>
      <c r="H12" s="50"/>
      <c r="I12" s="50"/>
      <c r="J12" s="50"/>
      <c r="K12" s="50"/>
      <c r="L12" s="50"/>
      <c r="M12" s="50"/>
      <c r="N12" s="50"/>
      <c r="O12" s="50"/>
      <c r="P12" s="50"/>
      <c r="Q12" s="50"/>
      <c r="R12" s="50"/>
      <c r="S12" s="50"/>
      <c r="T12" s="50"/>
      <c r="U12" s="50"/>
      <c r="V12" s="50"/>
      <c r="W12" s="50"/>
      <c r="X12" s="50"/>
      <c r="Y12" s="50"/>
      <c r="Z12" s="50"/>
      <c r="AA12" s="50"/>
      <c r="AB12" s="50"/>
      <c r="AC12" s="50"/>
      <c r="AD12" s="50"/>
      <c r="AE12" s="50"/>
      <c r="AF12" s="50"/>
      <c r="AG12" s="50"/>
      <c r="AH12" s="50"/>
      <c r="AI12" s="50"/>
      <c r="AJ12" s="50"/>
      <c r="AK12" s="50"/>
      <c r="AL12" s="50"/>
      <c r="AM12" s="50"/>
      <c r="AN12" s="50"/>
      <c r="AO12" s="50"/>
      <c r="AP12" s="50"/>
      <c r="AQ12" s="50"/>
    </row>
    <row r="13" spans="2:43" ht="13.15" customHeight="1" x14ac:dyDescent="0.2">
      <c r="B13" s="158" t="str">
        <f>Source_dataklas.!D10</f>
        <v>Fødselsdato</v>
      </c>
      <c r="C13" s="27" t="str">
        <f>IFERROR(VLOOKUP(B13,Source_dataklas.!$B$2:$C$50,2,0)," ")</f>
        <v>Almindelig</v>
      </c>
      <c r="D13" s="49"/>
      <c r="E13" s="50"/>
      <c r="F13" s="50"/>
      <c r="G13" s="50"/>
      <c r="H13" s="50"/>
      <c r="I13" s="50"/>
      <c r="J13" s="50"/>
      <c r="K13" s="50"/>
      <c r="L13" s="50"/>
      <c r="M13" s="50"/>
      <c r="N13" s="50"/>
      <c r="O13" s="50"/>
      <c r="P13" s="50"/>
      <c r="Q13" s="50"/>
      <c r="R13" s="50"/>
      <c r="S13" s="50"/>
      <c r="T13" s="50"/>
      <c r="U13" s="50"/>
      <c r="V13" s="50"/>
      <c r="W13" s="50"/>
      <c r="X13" s="50"/>
      <c r="Y13" s="50"/>
      <c r="Z13" s="50"/>
      <c r="AA13" s="50"/>
      <c r="AB13" s="50"/>
      <c r="AC13" s="50"/>
      <c r="AD13" s="50"/>
      <c r="AE13" s="50"/>
      <c r="AF13" s="50"/>
      <c r="AG13" s="50"/>
      <c r="AH13" s="50"/>
      <c r="AI13" s="50"/>
      <c r="AJ13" s="50"/>
      <c r="AK13" s="50"/>
      <c r="AL13" s="50"/>
      <c r="AM13" s="50"/>
      <c r="AN13" s="50"/>
      <c r="AO13" s="50"/>
      <c r="AP13" s="50"/>
      <c r="AQ13" s="50"/>
    </row>
    <row r="14" spans="2:43" ht="13.15" customHeight="1" x14ac:dyDescent="0.2">
      <c r="B14" s="158" t="str">
        <f>Source_dataklas.!D11</f>
        <v>Helbredsoplysninger</v>
      </c>
      <c r="C14" s="27" t="str">
        <f>IFERROR(VLOOKUP(B14,Source_dataklas.!$B$2:$C$50,2,0)," ")</f>
        <v>Følsom</v>
      </c>
      <c r="D14" s="49"/>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row>
    <row r="15" spans="2:43" ht="13.15" customHeight="1" x14ac:dyDescent="0.2">
      <c r="B15" s="158" t="str">
        <f>Source_dataklas.!D12</f>
        <v>Køn</v>
      </c>
      <c r="C15" s="27" t="str">
        <f>IFERROR(VLOOKUP(B15,Source_dataklas.!$B$2:$C$50,2,0)," ")</f>
        <v>Almindelig</v>
      </c>
      <c r="D15" s="49"/>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row>
    <row r="16" spans="2:43" ht="13.15" customHeight="1" x14ac:dyDescent="0.2">
      <c r="B16" s="158" t="str">
        <f>Source_dataklas.!D13</f>
        <v>Lokationsdata</v>
      </c>
      <c r="C16" s="27" t="str">
        <f>IFERROR(VLOOKUP(B16,Source_dataklas.!$B$2:$C$50,2,0)," ")</f>
        <v>Almindelig</v>
      </c>
      <c r="D16" s="49"/>
      <c r="E16" s="50"/>
      <c r="F16" s="50"/>
      <c r="G16" s="50"/>
      <c r="H16" s="50"/>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50"/>
      <c r="AH16" s="50"/>
      <c r="AI16" s="50"/>
      <c r="AJ16" s="50"/>
      <c r="AK16" s="50"/>
      <c r="AL16" s="50"/>
      <c r="AM16" s="50"/>
      <c r="AN16" s="50"/>
      <c r="AO16" s="50"/>
      <c r="AP16" s="50"/>
      <c r="AQ16" s="50"/>
    </row>
    <row r="17" spans="2:45" ht="13.15" customHeight="1" x14ac:dyDescent="0.2">
      <c r="B17" s="158" t="str">
        <f>Source_dataklas.!D14</f>
        <v>Medarbejder-nr.</v>
      </c>
      <c r="C17" s="27" t="str">
        <f>IFERROR(VLOOKUP(B17,Source_dataklas.!$B$2:$C$50,2,0)," ")</f>
        <v>Almindelig</v>
      </c>
      <c r="D17" s="49"/>
      <c r="E17" s="50"/>
      <c r="F17" s="50"/>
      <c r="G17" s="50"/>
      <c r="H17" s="50"/>
      <c r="I17" s="50"/>
      <c r="J17" s="50"/>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50"/>
      <c r="AJ17" s="50"/>
      <c r="AK17" s="50"/>
      <c r="AL17" s="50"/>
      <c r="AM17" s="50"/>
      <c r="AN17" s="50"/>
      <c r="AO17" s="50"/>
      <c r="AP17" s="50"/>
      <c r="AQ17" s="50"/>
    </row>
    <row r="18" spans="2:45" ht="13.15" customHeight="1" x14ac:dyDescent="0.2">
      <c r="B18" s="158" t="str">
        <f>Source_dataklas.!D15</f>
        <v>Navn</v>
      </c>
      <c r="C18" s="27" t="str">
        <f>IFERROR(VLOOKUP(B18,Source_dataklas.!$B$2:$C$50,2,0)," ")</f>
        <v>Almindelig</v>
      </c>
      <c r="D18" s="49"/>
      <c r="E18" s="50"/>
      <c r="F18" s="50"/>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50"/>
      <c r="AH18" s="50"/>
      <c r="AI18" s="50"/>
      <c r="AJ18" s="50"/>
      <c r="AK18" s="50"/>
      <c r="AL18" s="50"/>
      <c r="AM18" s="50"/>
      <c r="AN18" s="50"/>
      <c r="AO18" s="50"/>
      <c r="AP18" s="50"/>
      <c r="AQ18" s="50"/>
      <c r="AS18" s="373"/>
    </row>
    <row r="19" spans="2:45" ht="13.15" customHeight="1" x14ac:dyDescent="0.2">
      <c r="B19" s="158" t="str">
        <f>Source_dataklas.!D16</f>
        <v>Foto</v>
      </c>
      <c r="C19" s="27" t="str">
        <f>IFERROR(VLOOKUP(B19,Source_dataklas.!$B$2:$C$50,2,0)," ")</f>
        <v>Almindelig, fortrolig</v>
      </c>
      <c r="D19" s="49"/>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S19" s="373"/>
    </row>
    <row r="20" spans="2:45" ht="13.15" customHeight="1" x14ac:dyDescent="0.2">
      <c r="B20" s="158" t="str">
        <f>Source_dataklas.!D17</f>
        <v>Reg.- og konto-nr.</v>
      </c>
      <c r="C20" s="27" t="str">
        <f>IFERROR(VLOOKUP(B20,Source_dataklas.!$B$2:$C$50,2,0)," ")</f>
        <v>Almindelig</v>
      </c>
      <c r="D20" s="49"/>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c r="AF20" s="50"/>
      <c r="AG20" s="50"/>
      <c r="AH20" s="50"/>
      <c r="AI20" s="50"/>
      <c r="AJ20" s="50"/>
      <c r="AK20" s="50"/>
      <c r="AL20" s="50"/>
      <c r="AM20" s="50"/>
      <c r="AN20" s="50"/>
      <c r="AO20" s="50"/>
      <c r="AP20" s="50"/>
      <c r="AQ20" s="50"/>
      <c r="AS20" s="373"/>
    </row>
    <row r="21" spans="2:45" ht="13.15" customHeight="1" x14ac:dyDescent="0.2">
      <c r="B21" s="158" t="str">
        <f>Source_dataklas.!D18</f>
        <v>Telefonnr. - privat</v>
      </c>
      <c r="C21" s="27" t="str">
        <f>IFERROR(VLOOKUP(B21,Source_dataklas.!$B$2:$C$50,2,0)," ")</f>
        <v>Almindelig</v>
      </c>
      <c r="D21" s="49"/>
      <c r="E21" s="50"/>
      <c r="F21" s="50"/>
      <c r="G21" s="50"/>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s="50"/>
      <c r="AJ21" s="50"/>
      <c r="AK21" s="50"/>
      <c r="AL21" s="50"/>
      <c r="AM21" s="50"/>
      <c r="AN21" s="50"/>
      <c r="AO21" s="50"/>
      <c r="AP21" s="50"/>
      <c r="AQ21" s="50"/>
      <c r="AS21" s="373"/>
    </row>
    <row r="22" spans="2:45" ht="13.15" customHeight="1" x14ac:dyDescent="0.2">
      <c r="B22" s="158" t="str">
        <f>Source_dataklas.!D19</f>
        <v>Telefonnr. - arbejde</v>
      </c>
      <c r="C22" s="27" t="str">
        <f>IFERROR(VLOOKUP(B22,Source_dataklas.!$B$2:$C$50,2,0)," ")</f>
        <v>Almindelig</v>
      </c>
      <c r="D22" s="49"/>
      <c r="E22" s="50"/>
      <c r="F22" s="50"/>
      <c r="G22" s="50"/>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0"/>
      <c r="AJ22" s="50"/>
      <c r="AK22" s="50"/>
      <c r="AL22" s="50"/>
      <c r="AM22" s="50"/>
      <c r="AN22" s="50"/>
      <c r="AO22" s="50"/>
      <c r="AP22" s="50"/>
      <c r="AQ22" s="50"/>
      <c r="AS22" s="373"/>
    </row>
    <row r="23" spans="2:45" ht="13.15" customHeight="1" x14ac:dyDescent="0.2">
      <c r="B23" s="158" t="str">
        <f>Source_dataklas.!D20</f>
        <v>Økonomiske forhold</v>
      </c>
      <c r="C23" s="27" t="str">
        <f>IFERROR(VLOOKUP(B23,Source_dataklas.!$B$2:$C$50,2,0)," ")</f>
        <v>Almindelig, fortrolig</v>
      </c>
      <c r="D23" s="49"/>
      <c r="E23" s="50"/>
      <c r="F23" s="50"/>
      <c r="G23" s="50"/>
      <c r="H23" s="50"/>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0"/>
      <c r="AK23" s="50"/>
      <c r="AL23" s="50"/>
      <c r="AM23" s="50"/>
      <c r="AN23" s="50"/>
      <c r="AO23" s="50"/>
      <c r="AP23" s="50"/>
      <c r="AQ23" s="50"/>
      <c r="AS23" s="373"/>
    </row>
    <row r="24" spans="2:45" ht="13.15" customHeight="1" x14ac:dyDescent="0.2">
      <c r="B24" s="159" t="s">
        <v>49</v>
      </c>
      <c r="C24" s="27" t="str">
        <f>IFERROR(VLOOKUP(B24,Source_dataklas.!$B$2:$C$50,2,0)," ")</f>
        <v xml:space="preserve"> </v>
      </c>
      <c r="D24" s="49"/>
      <c r="E24" s="50"/>
      <c r="F24" s="50"/>
      <c r="G24" s="50"/>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0"/>
      <c r="AK24" s="50"/>
      <c r="AL24" s="50"/>
      <c r="AM24" s="50"/>
      <c r="AN24" s="50"/>
      <c r="AO24" s="50"/>
      <c r="AP24" s="50"/>
      <c r="AQ24" s="50"/>
      <c r="AS24" s="373"/>
    </row>
    <row r="25" spans="2:45" ht="13.15" customHeight="1" x14ac:dyDescent="0.2">
      <c r="B25" s="159" t="s">
        <v>49</v>
      </c>
      <c r="C25" s="27" t="str">
        <f>IFERROR(VLOOKUP(B25,Source_dataklas.!$B$2:$C$50,2,0)," ")</f>
        <v xml:space="preserve"> </v>
      </c>
      <c r="D25" s="49"/>
      <c r="E25" s="50"/>
      <c r="F25" s="50"/>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0"/>
      <c r="AK25" s="50"/>
      <c r="AL25" s="50"/>
      <c r="AM25" s="50"/>
      <c r="AN25" s="50"/>
      <c r="AO25" s="50"/>
      <c r="AP25" s="50"/>
      <c r="AQ25" s="50"/>
      <c r="AS25" s="373"/>
    </row>
    <row r="26" spans="2:45" ht="13.15" customHeight="1" x14ac:dyDescent="0.2">
      <c r="B26" s="159" t="s">
        <v>49</v>
      </c>
      <c r="C26" s="27" t="str">
        <f>IFERROR(VLOOKUP(B26,Source_dataklas.!$B$2:$C$50,2,0)," ")</f>
        <v xml:space="preserve"> </v>
      </c>
      <c r="D26" s="49"/>
      <c r="E26" s="50"/>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50"/>
      <c r="AK26" s="50"/>
      <c r="AL26" s="50"/>
      <c r="AM26" s="50"/>
      <c r="AN26" s="50"/>
      <c r="AO26" s="50"/>
      <c r="AP26" s="50"/>
      <c r="AQ26" s="50"/>
      <c r="AS26" s="373"/>
    </row>
    <row r="27" spans="2:45" ht="13.15" customHeight="1" x14ac:dyDescent="0.2">
      <c r="B27" s="159" t="s">
        <v>49</v>
      </c>
      <c r="C27" s="27" t="str">
        <f>IFERROR(VLOOKUP(B27,Source_dataklas.!$B$2:$C$50,2,0)," ")</f>
        <v xml:space="preserve"> </v>
      </c>
      <c r="D27" s="49"/>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c r="AL27" s="50"/>
      <c r="AM27" s="50"/>
      <c r="AN27" s="50"/>
      <c r="AO27" s="50"/>
      <c r="AP27" s="50"/>
      <c r="AQ27" s="50"/>
      <c r="AS27" s="373"/>
    </row>
    <row r="28" spans="2:45" ht="13.15" customHeight="1" x14ac:dyDescent="0.2">
      <c r="B28" s="159" t="s">
        <v>49</v>
      </c>
      <c r="C28" s="27" t="str">
        <f>IFERROR(VLOOKUP(B28,Source_dataklas.!$B$2:$C$50,2,0)," ")</f>
        <v xml:space="preserve"> </v>
      </c>
      <c r="D28" s="49"/>
      <c r="E28" s="50"/>
      <c r="F28" s="50"/>
      <c r="G28" s="50"/>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50"/>
      <c r="AI28" s="50"/>
      <c r="AJ28" s="50"/>
      <c r="AK28" s="50"/>
      <c r="AL28" s="50"/>
      <c r="AM28" s="50"/>
      <c r="AN28" s="50"/>
      <c r="AO28" s="50"/>
      <c r="AP28" s="50"/>
      <c r="AQ28" s="50"/>
      <c r="AS28" s="373"/>
    </row>
    <row r="29" spans="2:45" ht="13.15" customHeight="1" x14ac:dyDescent="0.2">
      <c r="B29" s="159" t="s">
        <v>49</v>
      </c>
      <c r="C29" s="27" t="str">
        <f>IFERROR(VLOOKUP(B29,Source_dataklas.!$B$2:$C$50,2,0)," ")</f>
        <v xml:space="preserve"> </v>
      </c>
      <c r="D29" s="49"/>
      <c r="E29" s="50"/>
      <c r="F29" s="50"/>
      <c r="G29" s="50"/>
      <c r="H29" s="50"/>
      <c r="I29" s="50"/>
      <c r="J29" s="50"/>
      <c r="K29" s="50"/>
      <c r="L29" s="50"/>
      <c r="M29" s="50"/>
      <c r="N29" s="50"/>
      <c r="O29" s="50"/>
      <c r="P29" s="50"/>
      <c r="Q29" s="50"/>
      <c r="R29" s="50"/>
      <c r="S29" s="50"/>
      <c r="T29" s="50"/>
      <c r="U29" s="50"/>
      <c r="V29" s="50"/>
      <c r="W29" s="50"/>
      <c r="X29" s="50"/>
      <c r="Y29" s="50"/>
      <c r="Z29" s="50"/>
      <c r="AA29" s="50"/>
      <c r="AB29" s="50"/>
      <c r="AC29" s="50"/>
      <c r="AD29" s="50"/>
      <c r="AE29" s="50"/>
      <c r="AF29" s="50"/>
      <c r="AG29" s="50"/>
      <c r="AH29" s="50"/>
      <c r="AI29" s="50"/>
      <c r="AJ29" s="50"/>
      <c r="AK29" s="50"/>
      <c r="AL29" s="50"/>
      <c r="AM29" s="50"/>
      <c r="AN29" s="50"/>
      <c r="AO29" s="50"/>
      <c r="AP29" s="50"/>
      <c r="AQ29" s="50"/>
      <c r="AS29" s="373"/>
    </row>
    <row r="30" spans="2:45" ht="13.15" customHeight="1" x14ac:dyDescent="0.2">
      <c r="B30" s="159" t="s">
        <v>7</v>
      </c>
      <c r="C30" s="27" t="str">
        <f>IFERROR(VLOOKUP(B30,Source_dataklas.!$B$2:$C$50,2,0)," ")</f>
        <v>Almindelig, fortrolig</v>
      </c>
      <c r="D30" s="49"/>
      <c r="E30" s="50"/>
      <c r="F30" s="50"/>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c r="AQ30" s="50"/>
      <c r="AS30" s="373"/>
    </row>
    <row r="31" spans="2:45" ht="13.15" customHeight="1" x14ac:dyDescent="0.2">
      <c r="B31" s="325" t="s">
        <v>25</v>
      </c>
      <c r="C31" s="326" t="s">
        <v>31</v>
      </c>
      <c r="D31" s="212"/>
      <c r="E31" s="213"/>
      <c r="F31" s="213"/>
      <c r="G31" s="213"/>
      <c r="H31" s="213"/>
      <c r="I31" s="213"/>
      <c r="J31" s="213"/>
      <c r="K31" s="213"/>
      <c r="L31" s="213"/>
      <c r="M31" s="213"/>
      <c r="N31" s="213"/>
      <c r="O31" s="213"/>
      <c r="P31" s="213"/>
      <c r="Q31" s="213"/>
      <c r="R31" s="213"/>
      <c r="S31" s="213"/>
      <c r="T31" s="213"/>
      <c r="U31" s="213"/>
      <c r="V31" s="213"/>
      <c r="W31" s="213"/>
      <c r="X31" s="213"/>
      <c r="Y31" s="213"/>
      <c r="Z31" s="213"/>
      <c r="AA31" s="213"/>
      <c r="AB31" s="213"/>
      <c r="AC31" s="213"/>
      <c r="AD31" s="213"/>
      <c r="AE31" s="213"/>
      <c r="AF31" s="213"/>
      <c r="AG31" s="213"/>
      <c r="AH31" s="213"/>
      <c r="AI31" s="213"/>
      <c r="AJ31" s="213"/>
      <c r="AK31" s="213"/>
      <c r="AL31" s="213"/>
      <c r="AM31" s="213"/>
      <c r="AN31" s="213"/>
      <c r="AO31" s="213"/>
      <c r="AP31" s="51"/>
      <c r="AQ31" s="51"/>
    </row>
    <row r="32" spans="2:45" ht="13.15" customHeight="1" x14ac:dyDescent="0.2">
      <c r="B32" s="110" t="s">
        <v>25</v>
      </c>
      <c r="C32" s="326" t="s">
        <v>31</v>
      </c>
      <c r="D32" s="212"/>
      <c r="E32" s="213"/>
      <c r="F32" s="213"/>
      <c r="G32" s="213"/>
      <c r="H32" s="213"/>
      <c r="I32" s="213"/>
      <c r="J32" s="213"/>
      <c r="K32" s="213"/>
      <c r="L32" s="213"/>
      <c r="M32" s="213"/>
      <c r="N32" s="213"/>
      <c r="O32" s="213"/>
      <c r="P32" s="213"/>
      <c r="Q32" s="213"/>
      <c r="R32" s="213"/>
      <c r="S32" s="213"/>
      <c r="T32" s="213"/>
      <c r="U32" s="213"/>
      <c r="V32" s="213"/>
      <c r="W32" s="213"/>
      <c r="X32" s="213"/>
      <c r="Y32" s="213"/>
      <c r="Z32" s="213"/>
      <c r="AA32" s="213"/>
      <c r="AB32" s="213"/>
      <c r="AC32" s="213"/>
      <c r="AD32" s="213"/>
      <c r="AE32" s="213"/>
      <c r="AF32" s="213"/>
      <c r="AG32" s="213"/>
      <c r="AH32" s="213"/>
      <c r="AI32" s="213"/>
      <c r="AJ32" s="213"/>
      <c r="AK32" s="213"/>
      <c r="AL32" s="213"/>
      <c r="AM32" s="213"/>
      <c r="AN32" s="213"/>
      <c r="AO32" s="213"/>
      <c r="AP32" s="51"/>
      <c r="AQ32" s="51"/>
    </row>
    <row r="33" spans="2:43" ht="13.15" customHeight="1" x14ac:dyDescent="0.2">
      <c r="B33" s="110" t="s">
        <v>25</v>
      </c>
      <c r="C33" s="326" t="s">
        <v>31</v>
      </c>
      <c r="D33" s="212"/>
      <c r="E33" s="213"/>
      <c r="F33" s="213"/>
      <c r="G33" s="213"/>
      <c r="H33" s="213"/>
      <c r="I33" s="213"/>
      <c r="J33" s="213"/>
      <c r="K33" s="213"/>
      <c r="L33" s="213"/>
      <c r="M33" s="213"/>
      <c r="N33" s="213"/>
      <c r="O33" s="213"/>
      <c r="P33" s="213"/>
      <c r="Q33" s="213"/>
      <c r="R33" s="213"/>
      <c r="S33" s="213"/>
      <c r="T33" s="213"/>
      <c r="U33" s="213"/>
      <c r="V33" s="213"/>
      <c r="W33" s="213"/>
      <c r="X33" s="213"/>
      <c r="Y33" s="213"/>
      <c r="Z33" s="213"/>
      <c r="AA33" s="213"/>
      <c r="AB33" s="213"/>
      <c r="AC33" s="213"/>
      <c r="AD33" s="213"/>
      <c r="AE33" s="213"/>
      <c r="AF33" s="213"/>
      <c r="AG33" s="213"/>
      <c r="AH33" s="213"/>
      <c r="AI33" s="213"/>
      <c r="AJ33" s="213"/>
      <c r="AK33" s="213"/>
      <c r="AL33" s="213"/>
      <c r="AM33" s="213"/>
      <c r="AN33" s="213"/>
      <c r="AO33" s="213"/>
      <c r="AP33" s="51"/>
      <c r="AQ33" s="51"/>
    </row>
    <row r="34" spans="2:43" ht="13.15" customHeight="1" x14ac:dyDescent="0.2">
      <c r="B34" s="110" t="s">
        <v>25</v>
      </c>
      <c r="C34" s="111" t="s">
        <v>31</v>
      </c>
      <c r="D34" s="212"/>
      <c r="E34" s="213"/>
      <c r="F34" s="213"/>
      <c r="G34" s="213"/>
      <c r="H34" s="213"/>
      <c r="I34" s="213"/>
      <c r="J34" s="213"/>
      <c r="K34" s="213"/>
      <c r="L34" s="213"/>
      <c r="M34" s="213"/>
      <c r="N34" s="213"/>
      <c r="O34" s="213"/>
      <c r="P34" s="213"/>
      <c r="Q34" s="213"/>
      <c r="R34" s="213"/>
      <c r="S34" s="213"/>
      <c r="T34" s="213"/>
      <c r="U34" s="213"/>
      <c r="V34" s="213"/>
      <c r="W34" s="213"/>
      <c r="X34" s="213"/>
      <c r="Y34" s="213"/>
      <c r="Z34" s="213"/>
      <c r="AA34" s="213"/>
      <c r="AB34" s="213"/>
      <c r="AC34" s="213"/>
      <c r="AD34" s="213"/>
      <c r="AE34" s="213"/>
      <c r="AF34" s="213"/>
      <c r="AG34" s="213"/>
      <c r="AH34" s="213"/>
      <c r="AI34" s="213"/>
      <c r="AJ34" s="213"/>
      <c r="AK34" s="213"/>
      <c r="AL34" s="213"/>
      <c r="AM34" s="213"/>
      <c r="AN34" s="213"/>
      <c r="AO34" s="213"/>
      <c r="AP34" s="51"/>
      <c r="AQ34" s="51"/>
    </row>
    <row r="35" spans="2:43" ht="13.15" customHeight="1" x14ac:dyDescent="0.2">
      <c r="B35" s="110" t="s">
        <v>25</v>
      </c>
      <c r="C35" s="111" t="s">
        <v>31</v>
      </c>
      <c r="D35" s="212"/>
      <c r="E35" s="213"/>
      <c r="F35" s="213"/>
      <c r="G35" s="213"/>
      <c r="H35" s="213"/>
      <c r="I35" s="213"/>
      <c r="J35" s="213"/>
      <c r="K35" s="213"/>
      <c r="L35" s="213"/>
      <c r="M35" s="213"/>
      <c r="N35" s="213"/>
      <c r="O35" s="213"/>
      <c r="P35" s="213"/>
      <c r="Q35" s="213"/>
      <c r="R35" s="213"/>
      <c r="S35" s="213"/>
      <c r="T35" s="213"/>
      <c r="U35" s="213"/>
      <c r="V35" s="213"/>
      <c r="W35" s="213"/>
      <c r="X35" s="213"/>
      <c r="Y35" s="213"/>
      <c r="Z35" s="213"/>
      <c r="AA35" s="213"/>
      <c r="AB35" s="213"/>
      <c r="AC35" s="213"/>
      <c r="AD35" s="213"/>
      <c r="AE35" s="213"/>
      <c r="AF35" s="213"/>
      <c r="AG35" s="213"/>
      <c r="AH35" s="213"/>
      <c r="AI35" s="213"/>
      <c r="AJ35" s="213"/>
      <c r="AK35" s="213"/>
      <c r="AL35" s="213"/>
      <c r="AM35" s="213"/>
      <c r="AN35" s="213"/>
      <c r="AO35" s="213"/>
      <c r="AP35" s="51"/>
      <c r="AQ35" s="51"/>
    </row>
    <row r="36" spans="2:43" ht="13.15" customHeight="1" x14ac:dyDescent="0.2">
      <c r="B36" s="110" t="s">
        <v>25</v>
      </c>
      <c r="C36" s="111" t="s">
        <v>31</v>
      </c>
      <c r="D36" s="212"/>
      <c r="E36" s="213"/>
      <c r="F36" s="213"/>
      <c r="G36" s="213"/>
      <c r="H36" s="213"/>
      <c r="I36" s="213"/>
      <c r="J36" s="213"/>
      <c r="K36" s="213"/>
      <c r="L36" s="213"/>
      <c r="M36" s="213"/>
      <c r="N36" s="213"/>
      <c r="O36" s="213"/>
      <c r="P36" s="213"/>
      <c r="Q36" s="213"/>
      <c r="R36" s="213"/>
      <c r="S36" s="213"/>
      <c r="T36" s="213"/>
      <c r="U36" s="213"/>
      <c r="V36" s="213"/>
      <c r="W36" s="213"/>
      <c r="X36" s="213"/>
      <c r="Y36" s="213"/>
      <c r="Z36" s="213"/>
      <c r="AA36" s="213"/>
      <c r="AB36" s="213"/>
      <c r="AC36" s="213"/>
      <c r="AD36" s="213"/>
      <c r="AE36" s="213"/>
      <c r="AF36" s="213"/>
      <c r="AG36" s="213"/>
      <c r="AH36" s="213"/>
      <c r="AI36" s="213"/>
      <c r="AJ36" s="213"/>
      <c r="AK36" s="213"/>
      <c r="AL36" s="213"/>
      <c r="AM36" s="213"/>
      <c r="AN36" s="213"/>
      <c r="AO36" s="213"/>
      <c r="AP36" s="51"/>
      <c r="AQ36" s="51"/>
    </row>
    <row r="37" spans="2:43" ht="13.15" customHeight="1" x14ac:dyDescent="0.2">
      <c r="B37" s="110" t="s">
        <v>25</v>
      </c>
      <c r="C37" s="111" t="s">
        <v>31</v>
      </c>
      <c r="D37" s="214"/>
      <c r="E37" s="215"/>
      <c r="F37" s="215"/>
      <c r="G37" s="215"/>
      <c r="H37" s="215"/>
      <c r="I37" s="215"/>
      <c r="J37" s="215"/>
      <c r="K37" s="215"/>
      <c r="L37" s="215"/>
      <c r="M37" s="215"/>
      <c r="N37" s="215"/>
      <c r="O37" s="215"/>
      <c r="P37" s="215"/>
      <c r="Q37" s="215"/>
      <c r="R37" s="215"/>
      <c r="S37" s="215"/>
      <c r="T37" s="215"/>
      <c r="U37" s="215"/>
      <c r="V37" s="215"/>
      <c r="W37" s="215"/>
      <c r="X37" s="215"/>
      <c r="Y37" s="215"/>
      <c r="Z37" s="215"/>
      <c r="AA37" s="215"/>
      <c r="AB37" s="215"/>
      <c r="AC37" s="215"/>
      <c r="AD37" s="215"/>
      <c r="AE37" s="215"/>
      <c r="AF37" s="215"/>
      <c r="AG37" s="215"/>
      <c r="AH37" s="215"/>
      <c r="AI37" s="215"/>
      <c r="AJ37" s="215"/>
      <c r="AK37" s="215"/>
      <c r="AL37" s="215"/>
      <c r="AM37" s="215"/>
      <c r="AN37" s="215"/>
      <c r="AO37" s="215"/>
      <c r="AP37" s="52"/>
      <c r="AQ37" s="52"/>
    </row>
    <row r="38" spans="2:43" ht="13.15" customHeight="1" x14ac:dyDescent="0.2">
      <c r="B38" s="110" t="s">
        <v>25</v>
      </c>
      <c r="C38" s="111" t="s">
        <v>31</v>
      </c>
      <c r="D38" s="214"/>
      <c r="E38" s="215"/>
      <c r="F38" s="215"/>
      <c r="G38" s="215"/>
      <c r="H38" s="215"/>
      <c r="I38" s="215"/>
      <c r="J38" s="215"/>
      <c r="K38" s="215"/>
      <c r="L38" s="215"/>
      <c r="M38" s="215"/>
      <c r="N38" s="215"/>
      <c r="O38" s="215"/>
      <c r="P38" s="215"/>
      <c r="Q38" s="215"/>
      <c r="R38" s="215"/>
      <c r="S38" s="215"/>
      <c r="T38" s="215"/>
      <c r="U38" s="215"/>
      <c r="V38" s="215"/>
      <c r="W38" s="215"/>
      <c r="X38" s="215"/>
      <c r="Y38" s="215"/>
      <c r="Z38" s="215"/>
      <c r="AA38" s="215"/>
      <c r="AB38" s="215"/>
      <c r="AC38" s="215"/>
      <c r="AD38" s="215"/>
      <c r="AE38" s="215"/>
      <c r="AF38" s="215"/>
      <c r="AG38" s="215"/>
      <c r="AH38" s="215"/>
      <c r="AI38" s="215"/>
      <c r="AJ38" s="215"/>
      <c r="AK38" s="215"/>
      <c r="AL38" s="215"/>
      <c r="AM38" s="215"/>
      <c r="AN38" s="215"/>
      <c r="AO38" s="215"/>
      <c r="AP38" s="52"/>
      <c r="AQ38" s="52"/>
    </row>
    <row r="39" spans="2:43" ht="13.15" customHeight="1" x14ac:dyDescent="0.2">
      <c r="B39" s="110" t="s">
        <v>25</v>
      </c>
      <c r="C39" s="111" t="s">
        <v>31</v>
      </c>
      <c r="D39" s="214"/>
      <c r="E39" s="215"/>
      <c r="F39" s="215"/>
      <c r="G39" s="215"/>
      <c r="H39" s="215"/>
      <c r="I39" s="215"/>
      <c r="J39" s="215"/>
      <c r="K39" s="215"/>
      <c r="L39" s="215"/>
      <c r="M39" s="215"/>
      <c r="N39" s="215"/>
      <c r="O39" s="215"/>
      <c r="P39" s="215"/>
      <c r="Q39" s="215"/>
      <c r="R39" s="215"/>
      <c r="S39" s="215"/>
      <c r="T39" s="215"/>
      <c r="U39" s="215"/>
      <c r="V39" s="215"/>
      <c r="W39" s="215"/>
      <c r="X39" s="215"/>
      <c r="Y39" s="215"/>
      <c r="Z39" s="215"/>
      <c r="AA39" s="215"/>
      <c r="AB39" s="215"/>
      <c r="AC39" s="215"/>
      <c r="AD39" s="215"/>
      <c r="AE39" s="215"/>
      <c r="AF39" s="215"/>
      <c r="AG39" s="215"/>
      <c r="AH39" s="215"/>
      <c r="AI39" s="215"/>
      <c r="AJ39" s="215"/>
      <c r="AK39" s="215"/>
      <c r="AL39" s="215"/>
      <c r="AM39" s="215"/>
      <c r="AN39" s="215"/>
      <c r="AO39" s="215"/>
      <c r="AP39" s="52"/>
      <c r="AQ39" s="52"/>
    </row>
    <row r="40" spans="2:43" ht="13.15" customHeight="1" x14ac:dyDescent="0.2">
      <c r="B40" s="110" t="s">
        <v>25</v>
      </c>
      <c r="C40" s="111" t="s">
        <v>31</v>
      </c>
      <c r="D40" s="214"/>
      <c r="E40" s="215"/>
      <c r="F40" s="215"/>
      <c r="G40" s="215"/>
      <c r="H40" s="215"/>
      <c r="I40" s="215"/>
      <c r="J40" s="215"/>
      <c r="K40" s="215"/>
      <c r="L40" s="215"/>
      <c r="M40" s="215"/>
      <c r="N40" s="215"/>
      <c r="O40" s="215"/>
      <c r="P40" s="215"/>
      <c r="Q40" s="215"/>
      <c r="R40" s="215"/>
      <c r="S40" s="215"/>
      <c r="T40" s="215"/>
      <c r="U40" s="215"/>
      <c r="V40" s="215"/>
      <c r="W40" s="215"/>
      <c r="X40" s="215"/>
      <c r="Y40" s="215"/>
      <c r="Z40" s="215"/>
      <c r="AA40" s="215"/>
      <c r="AB40" s="215"/>
      <c r="AC40" s="215"/>
      <c r="AD40" s="215"/>
      <c r="AE40" s="215"/>
      <c r="AF40" s="215"/>
      <c r="AG40" s="215"/>
      <c r="AH40" s="215"/>
      <c r="AI40" s="215"/>
      <c r="AJ40" s="215"/>
      <c r="AK40" s="215"/>
      <c r="AL40" s="215"/>
      <c r="AM40" s="215"/>
      <c r="AN40" s="215"/>
      <c r="AO40" s="215"/>
      <c r="AP40" s="52"/>
      <c r="AQ40" s="52"/>
    </row>
    <row r="41" spans="2:43" ht="13.15" customHeight="1" x14ac:dyDescent="0.2">
      <c r="B41" s="110" t="s">
        <v>25</v>
      </c>
      <c r="C41" s="111" t="s">
        <v>31</v>
      </c>
      <c r="D41" s="214"/>
      <c r="E41" s="215"/>
      <c r="F41" s="215"/>
      <c r="G41" s="215"/>
      <c r="H41" s="215"/>
      <c r="I41" s="215"/>
      <c r="J41" s="215"/>
      <c r="K41" s="215"/>
      <c r="L41" s="215"/>
      <c r="M41" s="215"/>
      <c r="N41" s="215"/>
      <c r="O41" s="215"/>
      <c r="P41" s="215"/>
      <c r="Q41" s="215"/>
      <c r="R41" s="215"/>
      <c r="S41" s="215"/>
      <c r="T41" s="215"/>
      <c r="U41" s="215"/>
      <c r="V41" s="215"/>
      <c r="W41" s="215"/>
      <c r="X41" s="215"/>
      <c r="Y41" s="215"/>
      <c r="Z41" s="215"/>
      <c r="AA41" s="215"/>
      <c r="AB41" s="215"/>
      <c r="AC41" s="215"/>
      <c r="AD41" s="215"/>
      <c r="AE41" s="215"/>
      <c r="AF41" s="215"/>
      <c r="AG41" s="215"/>
      <c r="AH41" s="215"/>
      <c r="AI41" s="215"/>
      <c r="AJ41" s="215"/>
      <c r="AK41" s="215"/>
      <c r="AL41" s="215"/>
      <c r="AM41" s="215"/>
      <c r="AN41" s="215"/>
      <c r="AO41" s="215"/>
      <c r="AP41" s="52"/>
      <c r="AQ41" s="52"/>
    </row>
    <row r="42" spans="2:43" ht="13.15" customHeight="1" x14ac:dyDescent="0.2">
      <c r="B42" s="110" t="s">
        <v>25</v>
      </c>
      <c r="C42" s="111" t="s">
        <v>31</v>
      </c>
      <c r="D42" s="214"/>
      <c r="E42" s="215"/>
      <c r="F42" s="215"/>
      <c r="G42" s="215"/>
      <c r="H42" s="215"/>
      <c r="I42" s="215"/>
      <c r="J42" s="215"/>
      <c r="K42" s="215"/>
      <c r="L42" s="215"/>
      <c r="M42" s="215"/>
      <c r="N42" s="215"/>
      <c r="O42" s="215"/>
      <c r="P42" s="215"/>
      <c r="Q42" s="215"/>
      <c r="R42" s="215"/>
      <c r="S42" s="215"/>
      <c r="T42" s="215"/>
      <c r="U42" s="215"/>
      <c r="V42" s="215"/>
      <c r="W42" s="215"/>
      <c r="X42" s="215"/>
      <c r="Y42" s="215"/>
      <c r="Z42" s="215"/>
      <c r="AA42" s="215"/>
      <c r="AB42" s="215"/>
      <c r="AC42" s="215"/>
      <c r="AD42" s="215"/>
      <c r="AE42" s="215"/>
      <c r="AF42" s="215"/>
      <c r="AG42" s="215"/>
      <c r="AH42" s="215"/>
      <c r="AI42" s="215"/>
      <c r="AJ42" s="215"/>
      <c r="AK42" s="215"/>
      <c r="AL42" s="215"/>
      <c r="AM42" s="215"/>
      <c r="AN42" s="215"/>
      <c r="AO42" s="215"/>
      <c r="AP42" s="52"/>
      <c r="AQ42" s="52"/>
    </row>
    <row r="43" spans="2:43" ht="13.15" customHeight="1" x14ac:dyDescent="0.2">
      <c r="B43" s="110" t="s">
        <v>25</v>
      </c>
      <c r="C43" s="111" t="s">
        <v>31</v>
      </c>
      <c r="D43" s="214"/>
      <c r="E43" s="215"/>
      <c r="F43" s="215"/>
      <c r="G43" s="215"/>
      <c r="H43" s="215"/>
      <c r="I43" s="215"/>
      <c r="J43" s="215"/>
      <c r="K43" s="215"/>
      <c r="L43" s="215"/>
      <c r="M43" s="215"/>
      <c r="N43" s="215"/>
      <c r="O43" s="215"/>
      <c r="P43" s="215"/>
      <c r="Q43" s="215"/>
      <c r="R43" s="215"/>
      <c r="S43" s="215"/>
      <c r="T43" s="215"/>
      <c r="U43" s="215"/>
      <c r="V43" s="215"/>
      <c r="W43" s="215"/>
      <c r="X43" s="215"/>
      <c r="Y43" s="215"/>
      <c r="Z43" s="215"/>
      <c r="AA43" s="215"/>
      <c r="AB43" s="215"/>
      <c r="AC43" s="215"/>
      <c r="AD43" s="215"/>
      <c r="AE43" s="215"/>
      <c r="AF43" s="215"/>
      <c r="AG43" s="215"/>
      <c r="AH43" s="215"/>
      <c r="AI43" s="215"/>
      <c r="AJ43" s="215"/>
      <c r="AK43" s="215"/>
      <c r="AL43" s="215"/>
      <c r="AM43" s="215"/>
      <c r="AN43" s="215"/>
      <c r="AO43" s="215"/>
      <c r="AP43" s="52"/>
      <c r="AQ43" s="52"/>
    </row>
    <row r="44" spans="2:43" ht="13.15" customHeight="1" x14ac:dyDescent="0.2">
      <c r="B44" s="110" t="s">
        <v>25</v>
      </c>
      <c r="C44" s="111" t="s">
        <v>31</v>
      </c>
      <c r="D44" s="214"/>
      <c r="E44" s="215"/>
      <c r="F44" s="215"/>
      <c r="G44" s="215"/>
      <c r="H44" s="215"/>
      <c r="I44" s="215"/>
      <c r="J44" s="215"/>
      <c r="K44" s="215"/>
      <c r="L44" s="215"/>
      <c r="M44" s="215"/>
      <c r="N44" s="215"/>
      <c r="O44" s="215"/>
      <c r="P44" s="215"/>
      <c r="Q44" s="215"/>
      <c r="R44" s="215"/>
      <c r="S44" s="215"/>
      <c r="T44" s="215"/>
      <c r="U44" s="215"/>
      <c r="V44" s="215"/>
      <c r="W44" s="215"/>
      <c r="X44" s="215"/>
      <c r="Y44" s="215"/>
      <c r="Z44" s="215"/>
      <c r="AA44" s="215"/>
      <c r="AB44" s="215"/>
      <c r="AC44" s="215"/>
      <c r="AD44" s="215"/>
      <c r="AE44" s="215"/>
      <c r="AF44" s="215"/>
      <c r="AG44" s="215"/>
      <c r="AH44" s="215"/>
      <c r="AI44" s="215"/>
      <c r="AJ44" s="215"/>
      <c r="AK44" s="215"/>
      <c r="AL44" s="215"/>
      <c r="AM44" s="215"/>
      <c r="AN44" s="215"/>
      <c r="AO44" s="215"/>
      <c r="AP44" s="52"/>
      <c r="AQ44" s="52"/>
    </row>
    <row r="45" spans="2:43" ht="13.15" customHeight="1" x14ac:dyDescent="0.2">
      <c r="B45" s="110" t="s">
        <v>25</v>
      </c>
      <c r="C45" s="111" t="s">
        <v>31</v>
      </c>
      <c r="D45" s="214"/>
      <c r="E45" s="215"/>
      <c r="F45" s="215"/>
      <c r="G45" s="215"/>
      <c r="H45" s="215"/>
      <c r="I45" s="215"/>
      <c r="J45" s="215"/>
      <c r="K45" s="215"/>
      <c r="L45" s="215"/>
      <c r="M45" s="215"/>
      <c r="N45" s="215"/>
      <c r="O45" s="215"/>
      <c r="P45" s="215"/>
      <c r="Q45" s="215"/>
      <c r="R45" s="215"/>
      <c r="S45" s="215"/>
      <c r="T45" s="215"/>
      <c r="U45" s="215"/>
      <c r="V45" s="215"/>
      <c r="W45" s="215"/>
      <c r="X45" s="215"/>
      <c r="Y45" s="215"/>
      <c r="Z45" s="215"/>
      <c r="AA45" s="215"/>
      <c r="AB45" s="215"/>
      <c r="AC45" s="215"/>
      <c r="AD45" s="215"/>
      <c r="AE45" s="215"/>
      <c r="AF45" s="215"/>
      <c r="AG45" s="215"/>
      <c r="AH45" s="215"/>
      <c r="AI45" s="215"/>
      <c r="AJ45" s="215"/>
      <c r="AK45" s="215"/>
      <c r="AL45" s="215"/>
      <c r="AM45" s="215"/>
      <c r="AN45" s="215"/>
      <c r="AO45" s="215"/>
      <c r="AP45" s="52"/>
      <c r="AQ45" s="52"/>
    </row>
    <row r="46" spans="2:43" ht="13.15" customHeight="1" x14ac:dyDescent="0.2">
      <c r="B46" s="110" t="s">
        <v>25</v>
      </c>
      <c r="C46" s="111" t="s">
        <v>31</v>
      </c>
      <c r="D46" s="214"/>
      <c r="E46" s="215"/>
      <c r="F46" s="215"/>
      <c r="G46" s="215"/>
      <c r="H46" s="215"/>
      <c r="I46" s="215"/>
      <c r="J46" s="215"/>
      <c r="K46" s="215"/>
      <c r="L46" s="215"/>
      <c r="M46" s="215"/>
      <c r="N46" s="215"/>
      <c r="O46" s="215"/>
      <c r="P46" s="215"/>
      <c r="Q46" s="215"/>
      <c r="R46" s="215"/>
      <c r="S46" s="215"/>
      <c r="T46" s="215"/>
      <c r="U46" s="215"/>
      <c r="V46" s="215"/>
      <c r="W46" s="215"/>
      <c r="X46" s="215"/>
      <c r="Y46" s="215"/>
      <c r="Z46" s="215"/>
      <c r="AA46" s="215"/>
      <c r="AB46" s="215"/>
      <c r="AC46" s="215"/>
      <c r="AD46" s="215"/>
      <c r="AE46" s="215"/>
      <c r="AF46" s="215"/>
      <c r="AG46" s="215"/>
      <c r="AH46" s="215"/>
      <c r="AI46" s="215"/>
      <c r="AJ46" s="215"/>
      <c r="AK46" s="215"/>
      <c r="AL46" s="215"/>
      <c r="AM46" s="215"/>
      <c r="AN46" s="215"/>
      <c r="AO46" s="215"/>
      <c r="AP46" s="52"/>
      <c r="AQ46" s="52"/>
    </row>
    <row r="47" spans="2:43" ht="13.15" customHeight="1" x14ac:dyDescent="0.2">
      <c r="B47" s="110" t="s">
        <v>25</v>
      </c>
      <c r="C47" s="111" t="s">
        <v>31</v>
      </c>
      <c r="D47" s="214"/>
      <c r="E47" s="215"/>
      <c r="F47" s="215"/>
      <c r="G47" s="215"/>
      <c r="H47" s="215"/>
      <c r="I47" s="215"/>
      <c r="J47" s="215"/>
      <c r="K47" s="215"/>
      <c r="L47" s="215"/>
      <c r="M47" s="215"/>
      <c r="N47" s="215"/>
      <c r="O47" s="215"/>
      <c r="P47" s="215"/>
      <c r="Q47" s="215"/>
      <c r="R47" s="215"/>
      <c r="S47" s="215"/>
      <c r="T47" s="215"/>
      <c r="U47" s="215"/>
      <c r="V47" s="215"/>
      <c r="W47" s="215"/>
      <c r="X47" s="215"/>
      <c r="Y47" s="215"/>
      <c r="Z47" s="215"/>
      <c r="AA47" s="215"/>
      <c r="AB47" s="215"/>
      <c r="AC47" s="215"/>
      <c r="AD47" s="215"/>
      <c r="AE47" s="215"/>
      <c r="AF47" s="215"/>
      <c r="AG47" s="215"/>
      <c r="AH47" s="215"/>
      <c r="AI47" s="215"/>
      <c r="AJ47" s="215"/>
      <c r="AK47" s="215"/>
      <c r="AL47" s="215"/>
      <c r="AM47" s="215"/>
      <c r="AN47" s="215"/>
      <c r="AO47" s="215"/>
      <c r="AP47" s="52"/>
      <c r="AQ47" s="52"/>
    </row>
    <row r="48" spans="2:43" ht="13.15" customHeight="1" x14ac:dyDescent="0.2">
      <c r="B48" s="110" t="s">
        <v>25</v>
      </c>
      <c r="C48" s="111" t="s">
        <v>31</v>
      </c>
      <c r="D48" s="214"/>
      <c r="E48" s="215"/>
      <c r="F48" s="215"/>
      <c r="G48" s="215"/>
      <c r="H48" s="215"/>
      <c r="I48" s="215"/>
      <c r="J48" s="215"/>
      <c r="K48" s="215"/>
      <c r="L48" s="215"/>
      <c r="M48" s="215"/>
      <c r="N48" s="215"/>
      <c r="O48" s="215"/>
      <c r="P48" s="215"/>
      <c r="Q48" s="215"/>
      <c r="R48" s="215"/>
      <c r="S48" s="215"/>
      <c r="T48" s="215"/>
      <c r="U48" s="215"/>
      <c r="V48" s="215"/>
      <c r="W48" s="215"/>
      <c r="X48" s="215"/>
      <c r="Y48" s="215"/>
      <c r="Z48" s="215"/>
      <c r="AA48" s="215"/>
      <c r="AB48" s="215"/>
      <c r="AC48" s="215"/>
      <c r="AD48" s="215"/>
      <c r="AE48" s="215"/>
      <c r="AF48" s="215"/>
      <c r="AG48" s="215"/>
      <c r="AH48" s="215"/>
      <c r="AI48" s="215"/>
      <c r="AJ48" s="215"/>
      <c r="AK48" s="215"/>
      <c r="AL48" s="215"/>
      <c r="AM48" s="215"/>
      <c r="AN48" s="215"/>
      <c r="AO48" s="215"/>
      <c r="AP48" s="52"/>
      <c r="AQ48" s="52"/>
    </row>
    <row r="49" spans="2:43" ht="13.15" customHeight="1" x14ac:dyDescent="0.2">
      <c r="B49" s="110" t="s">
        <v>25</v>
      </c>
      <c r="C49" s="111" t="s">
        <v>31</v>
      </c>
      <c r="D49" s="214"/>
      <c r="E49" s="215"/>
      <c r="F49" s="215"/>
      <c r="G49" s="215"/>
      <c r="H49" s="215"/>
      <c r="I49" s="215"/>
      <c r="J49" s="215"/>
      <c r="K49" s="215"/>
      <c r="L49" s="215"/>
      <c r="M49" s="215"/>
      <c r="N49" s="215"/>
      <c r="O49" s="215"/>
      <c r="P49" s="215"/>
      <c r="Q49" s="215"/>
      <c r="R49" s="215"/>
      <c r="S49" s="215"/>
      <c r="T49" s="215"/>
      <c r="U49" s="215"/>
      <c r="V49" s="215"/>
      <c r="W49" s="215"/>
      <c r="X49" s="215"/>
      <c r="Y49" s="215"/>
      <c r="Z49" s="215"/>
      <c r="AA49" s="215"/>
      <c r="AB49" s="215"/>
      <c r="AC49" s="215"/>
      <c r="AD49" s="215"/>
      <c r="AE49" s="215"/>
      <c r="AF49" s="215"/>
      <c r="AG49" s="215"/>
      <c r="AH49" s="215"/>
      <c r="AI49" s="215"/>
      <c r="AJ49" s="215"/>
      <c r="AK49" s="215"/>
      <c r="AL49" s="215"/>
      <c r="AM49" s="215"/>
      <c r="AN49" s="215"/>
      <c r="AO49" s="215"/>
      <c r="AP49" s="52"/>
      <c r="AQ49" s="52"/>
    </row>
    <row r="50" spans="2:43" ht="13.15" customHeight="1" x14ac:dyDescent="0.2">
      <c r="B50" s="110" t="s">
        <v>25</v>
      </c>
      <c r="C50" s="111" t="s">
        <v>31</v>
      </c>
      <c r="D50" s="214"/>
      <c r="E50" s="215"/>
      <c r="F50" s="215"/>
      <c r="G50" s="215"/>
      <c r="H50" s="215"/>
      <c r="I50" s="215"/>
      <c r="J50" s="215"/>
      <c r="K50" s="215"/>
      <c r="L50" s="215"/>
      <c r="M50" s="215"/>
      <c r="N50" s="215"/>
      <c r="O50" s="215"/>
      <c r="P50" s="215"/>
      <c r="Q50" s="215"/>
      <c r="R50" s="215"/>
      <c r="S50" s="215"/>
      <c r="T50" s="215"/>
      <c r="U50" s="215"/>
      <c r="V50" s="215"/>
      <c r="W50" s="215"/>
      <c r="X50" s="215"/>
      <c r="Y50" s="215"/>
      <c r="Z50" s="215"/>
      <c r="AA50" s="215"/>
      <c r="AB50" s="215"/>
      <c r="AC50" s="215"/>
      <c r="AD50" s="215"/>
      <c r="AE50" s="215"/>
      <c r="AF50" s="215"/>
      <c r="AG50" s="215"/>
      <c r="AH50" s="215"/>
      <c r="AI50" s="215"/>
      <c r="AJ50" s="215"/>
      <c r="AK50" s="215"/>
      <c r="AL50" s="215"/>
      <c r="AM50" s="215"/>
      <c r="AN50" s="215"/>
      <c r="AO50" s="215"/>
      <c r="AP50" s="52"/>
      <c r="AQ50" s="52"/>
    </row>
    <row r="51" spans="2:43" ht="13.15" customHeight="1" x14ac:dyDescent="0.2">
      <c r="B51" s="112" t="s">
        <v>25</v>
      </c>
      <c r="C51" s="113" t="s">
        <v>31</v>
      </c>
      <c r="D51" s="216"/>
      <c r="E51" s="217"/>
      <c r="F51" s="217"/>
      <c r="G51" s="217"/>
      <c r="H51" s="217"/>
      <c r="I51" s="217"/>
      <c r="J51" s="217"/>
      <c r="K51" s="217"/>
      <c r="L51" s="217"/>
      <c r="M51" s="217"/>
      <c r="N51" s="217"/>
      <c r="O51" s="217"/>
      <c r="P51" s="217"/>
      <c r="Q51" s="217"/>
      <c r="R51" s="217"/>
      <c r="S51" s="217"/>
      <c r="T51" s="217"/>
      <c r="U51" s="217"/>
      <c r="V51" s="217"/>
      <c r="W51" s="217"/>
      <c r="X51" s="217"/>
      <c r="Y51" s="217"/>
      <c r="Z51" s="217"/>
      <c r="AA51" s="217"/>
      <c r="AB51" s="217"/>
      <c r="AC51" s="217"/>
      <c r="AD51" s="217"/>
      <c r="AE51" s="217"/>
      <c r="AF51" s="217"/>
      <c r="AG51" s="217"/>
      <c r="AH51" s="217"/>
      <c r="AI51" s="217"/>
      <c r="AJ51" s="217"/>
      <c r="AK51" s="217"/>
      <c r="AL51" s="217"/>
      <c r="AM51" s="217"/>
      <c r="AN51" s="217"/>
      <c r="AO51" s="217"/>
      <c r="AP51" s="53"/>
      <c r="AQ51" s="53"/>
    </row>
    <row r="52" spans="2:43" x14ac:dyDescent="0.2">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row>
    <row r="53" spans="2:43" x14ac:dyDescent="0.2">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row>
    <row r="54" spans="2:43" x14ac:dyDescent="0.2">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row>
    <row r="55" spans="2:43" x14ac:dyDescent="0.2">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row>
    <row r="56" spans="2:43" x14ac:dyDescent="0.2">
      <c r="D56" s="7"/>
      <c r="E56" s="7"/>
      <c r="F56" s="7"/>
      <c r="G56" s="7"/>
      <c r="H56" s="7"/>
      <c r="I56" s="7"/>
      <c r="J56" s="7"/>
      <c r="K56" s="7"/>
      <c r="L56" s="7"/>
      <c r="M56" s="7"/>
      <c r="N56" s="7"/>
      <c r="O56" s="7"/>
      <c r="P56" s="7"/>
      <c r="Q56" s="7"/>
      <c r="R56" s="7"/>
      <c r="S56" s="7"/>
      <c r="T56" s="7"/>
      <c r="U56" s="7"/>
      <c r="V56" s="7"/>
      <c r="W56" s="7"/>
      <c r="X56" s="7"/>
      <c r="Y56" s="7"/>
      <c r="Z56" s="7"/>
      <c r="AA56" s="7"/>
      <c r="AB56" s="7"/>
      <c r="AC56" s="7"/>
      <c r="AD56" s="7"/>
      <c r="AE56" s="7"/>
      <c r="AF56" s="7"/>
      <c r="AG56" s="7"/>
      <c r="AH56" s="7"/>
      <c r="AI56" s="7"/>
      <c r="AJ56" s="7"/>
      <c r="AK56" s="7"/>
      <c r="AL56" s="7"/>
      <c r="AM56" s="7"/>
      <c r="AN56" s="7"/>
      <c r="AO56" s="7"/>
    </row>
    <row r="57" spans="2:43" x14ac:dyDescent="0.2">
      <c r="D57" s="7"/>
      <c r="E57" s="7"/>
      <c r="F57" s="7"/>
      <c r="G57" s="7"/>
      <c r="H57" s="7"/>
      <c r="I57" s="7"/>
      <c r="J57" s="7"/>
      <c r="K57" s="7"/>
      <c r="L57" s="7"/>
      <c r="M57" s="7"/>
      <c r="N57" s="7"/>
      <c r="O57" s="7"/>
      <c r="P57" s="7"/>
      <c r="Q57" s="7"/>
      <c r="R57" s="7"/>
      <c r="S57" s="7"/>
      <c r="T57" s="7"/>
      <c r="U57" s="7"/>
      <c r="V57" s="7"/>
      <c r="W57" s="7"/>
      <c r="X57" s="7"/>
      <c r="Y57" s="7"/>
      <c r="Z57" s="7"/>
      <c r="AA57" s="7"/>
      <c r="AB57" s="7"/>
      <c r="AC57" s="7"/>
      <c r="AD57" s="7"/>
      <c r="AE57" s="7"/>
      <c r="AF57" s="7"/>
      <c r="AG57" s="7"/>
      <c r="AH57" s="7"/>
      <c r="AI57" s="7"/>
      <c r="AJ57" s="7"/>
      <c r="AK57" s="7"/>
      <c r="AL57" s="7"/>
      <c r="AM57" s="7"/>
      <c r="AN57" s="7"/>
      <c r="AO57" s="7"/>
    </row>
    <row r="58" spans="2:43" x14ac:dyDescent="0.2">
      <c r="D58" s="7"/>
      <c r="E58" s="7"/>
      <c r="F58" s="7"/>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c r="AJ58" s="7"/>
      <c r="AK58" s="7"/>
      <c r="AL58" s="7"/>
      <c r="AM58" s="7"/>
      <c r="AN58" s="7"/>
      <c r="AO58" s="7"/>
    </row>
    <row r="59" spans="2:43" x14ac:dyDescent="0.2">
      <c r="D59" s="7"/>
      <c r="E59" s="7"/>
      <c r="F59" s="7"/>
      <c r="G59" s="7"/>
      <c r="H59" s="7"/>
      <c r="I59" s="7"/>
      <c r="J59" s="7"/>
      <c r="K59" s="7"/>
      <c r="L59" s="7"/>
      <c r="M59" s="7"/>
      <c r="N59" s="7"/>
      <c r="O59" s="7"/>
      <c r="P59" s="7"/>
      <c r="Q59" s="7"/>
      <c r="R59" s="7"/>
      <c r="S59" s="7"/>
      <c r="T59" s="7"/>
      <c r="U59" s="7"/>
      <c r="V59" s="7"/>
      <c r="W59" s="7"/>
      <c r="X59" s="7"/>
      <c r="Y59" s="7"/>
      <c r="Z59" s="7"/>
      <c r="AA59" s="7"/>
      <c r="AB59" s="7"/>
      <c r="AC59" s="7"/>
      <c r="AD59" s="7"/>
      <c r="AE59" s="7"/>
      <c r="AF59" s="7"/>
      <c r="AG59" s="7"/>
      <c r="AH59" s="7"/>
      <c r="AI59" s="7"/>
      <c r="AJ59" s="7"/>
      <c r="AK59" s="7"/>
      <c r="AL59" s="7"/>
      <c r="AM59" s="7"/>
      <c r="AN59" s="7"/>
      <c r="AO59" s="7"/>
    </row>
    <row r="60" spans="2:43" x14ac:dyDescent="0.2">
      <c r="D60" s="7"/>
      <c r="E60" s="7"/>
      <c r="F60" s="7"/>
      <c r="G60" s="7"/>
      <c r="H60" s="7"/>
      <c r="I60" s="7"/>
      <c r="J60" s="7"/>
      <c r="K60" s="7"/>
      <c r="L60" s="7"/>
      <c r="M60" s="7"/>
      <c r="N60" s="7"/>
      <c r="O60" s="7"/>
      <c r="P60" s="7"/>
      <c r="Q60" s="7"/>
      <c r="R60" s="7"/>
      <c r="S60" s="7"/>
      <c r="T60" s="7"/>
      <c r="U60" s="7"/>
      <c r="V60" s="7"/>
      <c r="W60" s="7"/>
      <c r="X60" s="7"/>
      <c r="Y60" s="7"/>
      <c r="Z60" s="7"/>
      <c r="AA60" s="7"/>
      <c r="AB60" s="7"/>
      <c r="AC60" s="7"/>
      <c r="AD60" s="7"/>
      <c r="AE60" s="7"/>
      <c r="AF60" s="7"/>
      <c r="AG60" s="7"/>
      <c r="AH60" s="7"/>
      <c r="AI60" s="7"/>
      <c r="AJ60" s="7"/>
      <c r="AK60" s="7"/>
      <c r="AL60" s="7"/>
      <c r="AM60" s="7"/>
      <c r="AN60" s="7"/>
      <c r="AO60" s="7"/>
    </row>
    <row r="61" spans="2:43" x14ac:dyDescent="0.2">
      <c r="D61" s="7"/>
      <c r="E61" s="7"/>
      <c r="F61" s="7"/>
      <c r="G61" s="7"/>
      <c r="H61" s="7"/>
      <c r="I61" s="7"/>
      <c r="J61" s="7"/>
      <c r="K61" s="7"/>
      <c r="L61" s="7"/>
      <c r="M61" s="7"/>
      <c r="N61" s="7"/>
      <c r="O61" s="7"/>
      <c r="P61" s="7"/>
      <c r="Q61" s="7"/>
      <c r="R61" s="7"/>
      <c r="S61" s="7"/>
      <c r="T61" s="7"/>
      <c r="U61" s="7"/>
      <c r="V61" s="7"/>
      <c r="W61" s="7"/>
      <c r="X61" s="7"/>
      <c r="Y61" s="7"/>
      <c r="Z61" s="7"/>
      <c r="AA61" s="7"/>
      <c r="AB61" s="7"/>
      <c r="AC61" s="7"/>
      <c r="AD61" s="7"/>
      <c r="AE61" s="7"/>
      <c r="AF61" s="7"/>
      <c r="AG61" s="7"/>
      <c r="AH61" s="7"/>
      <c r="AI61" s="7"/>
      <c r="AJ61" s="7"/>
      <c r="AK61" s="7"/>
      <c r="AL61" s="7"/>
      <c r="AM61" s="7"/>
      <c r="AN61" s="7"/>
      <c r="AO61" s="7"/>
    </row>
    <row r="62" spans="2:43" x14ac:dyDescent="0.2">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row>
    <row r="63" spans="2:43" x14ac:dyDescent="0.2">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row>
    <row r="64" spans="2:43" x14ac:dyDescent="0.2">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row>
    <row r="65" spans="4:41" x14ac:dyDescent="0.2">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row>
    <row r="66" spans="4:41" x14ac:dyDescent="0.2">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row>
    <row r="67" spans="4:41" x14ac:dyDescent="0.2">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row>
    <row r="68" spans="4:41" x14ac:dyDescent="0.2">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row>
    <row r="69" spans="4:41" x14ac:dyDescent="0.2">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row>
    <row r="70" spans="4:41" x14ac:dyDescent="0.2">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row>
    <row r="71" spans="4:41" x14ac:dyDescent="0.2">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row>
    <row r="72" spans="4:41" x14ac:dyDescent="0.2">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row>
    <row r="73" spans="4:41" x14ac:dyDescent="0.2">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row>
    <row r="74" spans="4:41" x14ac:dyDescent="0.2">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row>
    <row r="75" spans="4:41" x14ac:dyDescent="0.2">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row>
    <row r="76" spans="4:41" x14ac:dyDescent="0.2">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row>
    <row r="77" spans="4:41" x14ac:dyDescent="0.2">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row>
    <row r="78" spans="4:41" x14ac:dyDescent="0.2">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row>
  </sheetData>
  <sheetProtection formatCells="0" formatRows="0"/>
  <protectedRanges>
    <protectedRange sqref="AR3:XFD51" name="Range4"/>
    <protectedRange sqref="D5:AQ51" name="Range2"/>
    <protectedRange sqref="B31:C51" name="Range1"/>
    <protectedRange sqref="B24:B30" name="Range3"/>
  </protectedRanges>
  <mergeCells count="42">
    <mergeCell ref="AS18:AS30"/>
    <mergeCell ref="AD3:AD4"/>
    <mergeCell ref="AE3:AE4"/>
    <mergeCell ref="AQ3:AQ4"/>
    <mergeCell ref="AP3:AP4"/>
    <mergeCell ref="AO3:AO4"/>
    <mergeCell ref="AN3:AN4"/>
    <mergeCell ref="AM3:AM4"/>
    <mergeCell ref="AL3:AL4"/>
    <mergeCell ref="AK3:AK4"/>
    <mergeCell ref="AJ3:AJ4"/>
    <mergeCell ref="AI3:AI4"/>
    <mergeCell ref="AH3:AH4"/>
    <mergeCell ref="D3:D4"/>
    <mergeCell ref="B4:C4"/>
    <mergeCell ref="M3:M4"/>
    <mergeCell ref="N3:N4"/>
    <mergeCell ref="O3:O4"/>
    <mergeCell ref="H3:H4"/>
    <mergeCell ref="I3:I4"/>
    <mergeCell ref="G3:G4"/>
    <mergeCell ref="F3:F4"/>
    <mergeCell ref="E3:E4"/>
    <mergeCell ref="R3:R4"/>
    <mergeCell ref="L3:L4"/>
    <mergeCell ref="K3:K4"/>
    <mergeCell ref="J3:J4"/>
    <mergeCell ref="AB3:AB4"/>
    <mergeCell ref="Q3:Q4"/>
    <mergeCell ref="P3:P4"/>
    <mergeCell ref="AC3:AC4"/>
    <mergeCell ref="AF3:AF4"/>
    <mergeCell ref="AG3:AG4"/>
    <mergeCell ref="S3:S4"/>
    <mergeCell ref="T3:T4"/>
    <mergeCell ref="W3:W4"/>
    <mergeCell ref="Z3:Z4"/>
    <mergeCell ref="AA3:AA4"/>
    <mergeCell ref="X3:X4"/>
    <mergeCell ref="Y3:Y4"/>
    <mergeCell ref="U3:U4"/>
    <mergeCell ref="V3:V4"/>
  </mergeCells>
  <dataValidations count="2">
    <dataValidation type="list" allowBlank="1" showInputMessage="1" showErrorMessage="1" sqref="C31:C51" xr:uid="{00000000-0002-0000-0300-000000000000}">
      <formula1>Dataklassifikation</formula1>
    </dataValidation>
    <dataValidation allowBlank="1" showErrorMessage="1" sqref="B5:B23 C5:C30" xr:uid="{00000000-0002-0000-0300-000001000000}"/>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2000000}">
          <x14:formula1>
            <xm:f>Source_dataklas.!$B$2:$B$84</xm:f>
          </x14:formula1>
          <xm:sqref>B24:B30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39997558519241921"/>
  </sheetPr>
  <dimension ref="A2:AB48"/>
  <sheetViews>
    <sheetView workbookViewId="0">
      <selection activeCell="K3" sqref="K3"/>
    </sheetView>
  </sheetViews>
  <sheetFormatPr defaultRowHeight="14.25" x14ac:dyDescent="0.2"/>
  <cols>
    <col min="1" max="1" width="22.375" customWidth="1"/>
    <col min="2" max="28" width="4.625" customWidth="1"/>
  </cols>
  <sheetData>
    <row r="2" spans="1:28" s="227" customFormat="1" ht="49.9" customHeight="1" x14ac:dyDescent="0.2">
      <c r="A2" s="227" t="s">
        <v>194</v>
      </c>
      <c r="B2" s="228" t="s">
        <v>170</v>
      </c>
      <c r="C2" s="229" t="s">
        <v>171</v>
      </c>
      <c r="D2" s="229" t="s">
        <v>172</v>
      </c>
      <c r="E2" s="229" t="s">
        <v>173</v>
      </c>
      <c r="F2" s="229" t="s">
        <v>182</v>
      </c>
      <c r="G2" s="229" t="s">
        <v>183</v>
      </c>
      <c r="H2" s="229" t="s">
        <v>184</v>
      </c>
      <c r="I2" s="229" t="s">
        <v>185</v>
      </c>
      <c r="J2" s="229" t="s">
        <v>195</v>
      </c>
      <c r="K2" s="229" t="s">
        <v>186</v>
      </c>
      <c r="L2" s="229" t="s">
        <v>187</v>
      </c>
      <c r="M2" s="229" t="s">
        <v>188</v>
      </c>
      <c r="N2" s="229" t="s">
        <v>189</v>
      </c>
      <c r="O2" s="229" t="s">
        <v>190</v>
      </c>
      <c r="P2" s="229" t="s">
        <v>191</v>
      </c>
      <c r="Q2" s="229" t="s">
        <v>192</v>
      </c>
      <c r="R2" s="229" t="s">
        <v>193</v>
      </c>
      <c r="S2" s="229" t="s">
        <v>196</v>
      </c>
      <c r="T2" s="229" t="s">
        <v>174</v>
      </c>
      <c r="U2" s="229" t="s">
        <v>175</v>
      </c>
      <c r="V2" s="229" t="s">
        <v>176</v>
      </c>
      <c r="W2" s="229" t="s">
        <v>177</v>
      </c>
      <c r="X2" s="229" t="s">
        <v>178</v>
      </c>
      <c r="Y2" s="229" t="s">
        <v>179</v>
      </c>
      <c r="Z2" s="229" t="s">
        <v>180</v>
      </c>
      <c r="AA2" s="230" t="s">
        <v>181</v>
      </c>
      <c r="AB2" s="231" t="s">
        <v>197</v>
      </c>
    </row>
    <row r="3" spans="1:28" x14ac:dyDescent="0.2">
      <c r="A3" t="str">
        <f>'2d. Personrisikovurdering'!B10</f>
        <v/>
      </c>
      <c r="B3" s="250">
        <f>IF('2d. Personrisikovurdering'!E10="x",1,0)</f>
        <v>0</v>
      </c>
      <c r="C3" s="250">
        <f>IF('2d. Personrisikovurdering'!F10="x",2,0)</f>
        <v>0</v>
      </c>
      <c r="D3" s="250">
        <f>IF('2d. Personrisikovurdering'!G10="x",3,0)</f>
        <v>0</v>
      </c>
      <c r="E3" s="250">
        <f>IF('2d. Personrisikovurdering'!H10="x",4,0)</f>
        <v>0</v>
      </c>
      <c r="F3" s="250">
        <f>IF('2d. Personrisikovurdering'!J10="x",1,0)</f>
        <v>0</v>
      </c>
      <c r="G3" s="250">
        <f>IF('2d. Personrisikovurdering'!K10="x",2,0)</f>
        <v>0</v>
      </c>
      <c r="H3" s="250">
        <f>IF('2d. Personrisikovurdering'!L10="x",3,0)</f>
        <v>0</v>
      </c>
      <c r="I3" s="250">
        <f>IF('2d. Personrisikovurdering'!M10="x",4,0)</f>
        <v>0</v>
      </c>
      <c r="J3" s="270">
        <f>SUM(Table3[[#This Row],[FK1]:[FK4]])*SUM(Table3[[#This Row],[FS1]:[FS4]])</f>
        <v>0</v>
      </c>
      <c r="K3" s="257">
        <f>IF('2d. Personrisikovurdering'!O10="x",1,0)</f>
        <v>0</v>
      </c>
      <c r="L3" s="257">
        <f>IF('2d. Personrisikovurdering'!P10="x",2,0)</f>
        <v>0</v>
      </c>
      <c r="M3" s="257">
        <f>IF('2d. Personrisikovurdering'!Q10="x",3,0)</f>
        <v>0</v>
      </c>
      <c r="N3" s="257">
        <f>IF('2d. Personrisikovurdering'!R10="x",4,0)</f>
        <v>0</v>
      </c>
      <c r="O3" s="257">
        <f>IF('2d. Personrisikovurdering'!T10="x",1,0)</f>
        <v>0</v>
      </c>
      <c r="P3" s="257">
        <f>IF('2d. Personrisikovurdering'!U10="x",2,0)</f>
        <v>0</v>
      </c>
      <c r="Q3" s="257">
        <f>IF('2d. Personrisikovurdering'!V10="x",3,0)</f>
        <v>0</v>
      </c>
      <c r="R3" s="257">
        <f>IF('2d. Personrisikovurdering'!W10="x",4,0)</f>
        <v>0</v>
      </c>
      <c r="S3" s="275">
        <f>SUM(Table3[[#This Row],[IK1]:[IK4]])*SUM(Table3[[#This Row],[IS1]:[IS4]])</f>
        <v>0</v>
      </c>
      <c r="T3" s="262">
        <f>IF('2d. Personrisikovurdering'!Y10="x",1,0)</f>
        <v>0</v>
      </c>
      <c r="U3" s="262">
        <f>IF('2d. Personrisikovurdering'!Z10="x",2,0)</f>
        <v>0</v>
      </c>
      <c r="V3" s="262">
        <f>IF('2d. Personrisikovurdering'!AA10="x",3,0)</f>
        <v>0</v>
      </c>
      <c r="W3" s="262">
        <f>IF('2d. Personrisikovurdering'!AB10="x",4,0)</f>
        <v>0</v>
      </c>
      <c r="X3" s="262">
        <f>IF('2d. Personrisikovurdering'!AD10="x",1,0)</f>
        <v>0</v>
      </c>
      <c r="Y3" s="262">
        <f>IF('2d. Personrisikovurdering'!AE10="x",2,0)</f>
        <v>0</v>
      </c>
      <c r="Z3" s="262">
        <f>IF('2d. Personrisikovurdering'!AF10="x",3,0)</f>
        <v>0</v>
      </c>
      <c r="AA3" s="262">
        <f>IF('2d. Personrisikovurdering'!AG10="x",4,0)</f>
        <v>0</v>
      </c>
      <c r="AB3" s="280">
        <f>SUM(Table3[[#This Row],[TK1]:[TK4]])*SUM(Table3[[#This Row],[TS1]:[TS4]])</f>
        <v>0</v>
      </c>
    </row>
    <row r="4" spans="1:28" x14ac:dyDescent="0.2">
      <c r="A4" t="str">
        <f>'2d. Personrisikovurdering'!B11</f>
        <v/>
      </c>
      <c r="B4" s="251">
        <f>IF('2d. Personrisikovurdering'!E11="x",1,0)</f>
        <v>0</v>
      </c>
      <c r="C4" s="252">
        <f>IF('2d. Personrisikovurdering'!F11="x",2,0)</f>
        <v>0</v>
      </c>
      <c r="D4" s="252">
        <f>IF('2d. Personrisikovurdering'!G11="x",3,0)</f>
        <v>0</v>
      </c>
      <c r="E4" s="252">
        <f>IF('2d. Personrisikovurdering'!H11="x",4,0)</f>
        <v>0</v>
      </c>
      <c r="F4" s="252">
        <f>IF('2d. Personrisikovurdering'!J11="x",1,0)</f>
        <v>0</v>
      </c>
      <c r="G4" s="252">
        <f>IF('2d. Personrisikovurdering'!K11="x",2,0)</f>
        <v>0</v>
      </c>
      <c r="H4" s="252">
        <f>IF('2d. Personrisikovurdering'!L11="x",3,0)</f>
        <v>0</v>
      </c>
      <c r="I4" s="252">
        <f>IF('2d. Personrisikovurdering'!M11="x",4,0)</f>
        <v>0</v>
      </c>
      <c r="J4" s="271">
        <f>SUM(Table3[[#This Row],[FK1]:[FK4]])*SUM(Table3[[#This Row],[FS1]:[FS4]])</f>
        <v>0</v>
      </c>
      <c r="K4" s="258">
        <f>IF('2d. Personrisikovurdering'!O11="x",1,0)</f>
        <v>0</v>
      </c>
      <c r="L4" s="258">
        <f>IF('2d. Personrisikovurdering'!P11="x",2,0)</f>
        <v>0</v>
      </c>
      <c r="M4" s="258">
        <f>IF('2d. Personrisikovurdering'!Q11="x",3,0)</f>
        <v>0</v>
      </c>
      <c r="N4" s="258">
        <f>IF('2d. Personrisikovurdering'!R11="x",4,0)</f>
        <v>0</v>
      </c>
      <c r="O4" s="258">
        <f>IF('2d. Personrisikovurdering'!T11="x",1,0)</f>
        <v>0</v>
      </c>
      <c r="P4" s="258">
        <f>IF('2d. Personrisikovurdering'!U11="x",2,0)</f>
        <v>0</v>
      </c>
      <c r="Q4" s="258">
        <f>IF('2d. Personrisikovurdering'!V11="x",3,0)</f>
        <v>0</v>
      </c>
      <c r="R4" s="258">
        <f>IF('2d. Personrisikovurdering'!W11="x",4,0)</f>
        <v>0</v>
      </c>
      <c r="S4" s="276">
        <f>SUM(Table3[[#This Row],[IK1]:[IK4]])*SUM(Table3[[#This Row],[IS1]:[IS4]])</f>
        <v>0</v>
      </c>
      <c r="T4" s="263">
        <f>IF('2d. Personrisikovurdering'!Y11="x",1,0)</f>
        <v>0</v>
      </c>
      <c r="U4" s="263">
        <f>IF('2d. Personrisikovurdering'!Z11="x",2,0)</f>
        <v>0</v>
      </c>
      <c r="V4" s="263">
        <f>IF('2d. Personrisikovurdering'!AA11="x",3,0)</f>
        <v>0</v>
      </c>
      <c r="W4" s="263">
        <f>IF('2d. Personrisikovurdering'!AB11="x",4,0)</f>
        <v>0</v>
      </c>
      <c r="X4" s="263">
        <f>IF('2d. Personrisikovurdering'!AD11="x",1,0)</f>
        <v>0</v>
      </c>
      <c r="Y4" s="263">
        <f>IF('2d. Personrisikovurdering'!AE11="x",2,0)</f>
        <v>0</v>
      </c>
      <c r="Z4" s="263">
        <f>IF('2d. Personrisikovurdering'!AF11="x",3,0)</f>
        <v>0</v>
      </c>
      <c r="AA4" s="264">
        <f>IF('2d. Personrisikovurdering'!AG11="x",4,0)</f>
        <v>0</v>
      </c>
      <c r="AB4" s="281">
        <f>SUM(Table3[[#This Row],[TK1]:[TK4]])*SUM(Table3[[#This Row],[TS1]:[TS4]])</f>
        <v>0</v>
      </c>
    </row>
    <row r="5" spans="1:28" x14ac:dyDescent="0.2">
      <c r="A5" t="str">
        <f>'2d. Personrisikovurdering'!B12</f>
        <v/>
      </c>
      <c r="B5" s="250">
        <f>IF('2d. Personrisikovurdering'!E12="x",1,0)</f>
        <v>0</v>
      </c>
      <c r="C5" s="253">
        <f>IF('2d. Personrisikovurdering'!F12="x",2,0)</f>
        <v>0</v>
      </c>
      <c r="D5" s="253">
        <f>IF('2d. Personrisikovurdering'!G12="x",3,0)</f>
        <v>0</v>
      </c>
      <c r="E5" s="253">
        <f>IF('2d. Personrisikovurdering'!H12="x",4,0)</f>
        <v>0</v>
      </c>
      <c r="F5" s="253">
        <f>IF('2d. Personrisikovurdering'!J12="x",1,0)</f>
        <v>0</v>
      </c>
      <c r="G5" s="253">
        <f>IF('2d. Personrisikovurdering'!K12="x",2,0)</f>
        <v>0</v>
      </c>
      <c r="H5" s="253">
        <f>IF('2d. Personrisikovurdering'!L12="x",3,0)</f>
        <v>0</v>
      </c>
      <c r="I5" s="253">
        <f>IF('2d. Personrisikovurdering'!M12="x",4,0)</f>
        <v>0</v>
      </c>
      <c r="J5" s="272">
        <f>SUM(Table3[[#This Row],[FK1]:[FK4]])*SUM(Table3[[#This Row],[FS1]:[FS4]])</f>
        <v>0</v>
      </c>
      <c r="K5" s="259">
        <f>IF('2d. Personrisikovurdering'!O12="x",1,0)</f>
        <v>0</v>
      </c>
      <c r="L5" s="259">
        <f>IF('2d. Personrisikovurdering'!P12="x",2,0)</f>
        <v>0</v>
      </c>
      <c r="M5" s="259">
        <f>IF('2d. Personrisikovurdering'!Q12="x",3,0)</f>
        <v>0</v>
      </c>
      <c r="N5" s="259">
        <f>IF('2d. Personrisikovurdering'!R12="x",4,0)</f>
        <v>0</v>
      </c>
      <c r="O5" s="259">
        <f>IF('2d. Personrisikovurdering'!T12="x",1,0)</f>
        <v>0</v>
      </c>
      <c r="P5" s="259">
        <f>IF('2d. Personrisikovurdering'!U12="x",2,0)</f>
        <v>0</v>
      </c>
      <c r="Q5" s="259">
        <f>IF('2d. Personrisikovurdering'!V12="x",3,0)</f>
        <v>0</v>
      </c>
      <c r="R5" s="259">
        <f>IF('2d. Personrisikovurdering'!W12="x",4,0)</f>
        <v>0</v>
      </c>
      <c r="S5" s="277">
        <f>SUM(Table3[[#This Row],[IK1]:[IK4]])*SUM(Table3[[#This Row],[IS1]:[IS4]])</f>
        <v>0</v>
      </c>
      <c r="T5" s="265">
        <f>IF('2d. Personrisikovurdering'!Y12="x",1,0)</f>
        <v>0</v>
      </c>
      <c r="U5" s="265">
        <f>IF('2d. Personrisikovurdering'!Z12="x",2,0)</f>
        <v>0</v>
      </c>
      <c r="V5" s="265">
        <f>IF('2d. Personrisikovurdering'!AA12="x",3,0)</f>
        <v>0</v>
      </c>
      <c r="W5" s="265">
        <f>IF('2d. Personrisikovurdering'!AB12="x",4,0)</f>
        <v>0</v>
      </c>
      <c r="X5" s="265">
        <f>IF('2d. Personrisikovurdering'!AD12="x",1,0)</f>
        <v>0</v>
      </c>
      <c r="Y5" s="265">
        <f>IF('2d. Personrisikovurdering'!AE12="x",2,0)</f>
        <v>0</v>
      </c>
      <c r="Z5" s="265">
        <f>IF('2d. Personrisikovurdering'!AF12="x",3,0)</f>
        <v>0</v>
      </c>
      <c r="AA5" s="266">
        <f>IF('2d. Personrisikovurdering'!AG12="x",4,0)</f>
        <v>0</v>
      </c>
      <c r="AB5" s="280">
        <f>SUM(Table3[[#This Row],[TK1]:[TK4]])*SUM(Table3[[#This Row],[TS1]:[TS4]])</f>
        <v>0</v>
      </c>
    </row>
    <row r="6" spans="1:28" x14ac:dyDescent="0.2">
      <c r="A6" t="str">
        <f>'2d. Personrisikovurdering'!B13</f>
        <v/>
      </c>
      <c r="B6" s="251">
        <f>IF('2d. Personrisikovurdering'!E13="x",1,0)</f>
        <v>0</v>
      </c>
      <c r="C6" s="252">
        <f>IF('2d. Personrisikovurdering'!F13="x",2,0)</f>
        <v>0</v>
      </c>
      <c r="D6" s="252">
        <f>IF('2d. Personrisikovurdering'!G13="x",3,0)</f>
        <v>0</v>
      </c>
      <c r="E6" s="252">
        <f>IF('2d. Personrisikovurdering'!H13="x",4,0)</f>
        <v>0</v>
      </c>
      <c r="F6" s="252">
        <f>IF('2d. Personrisikovurdering'!J13="x",1,0)</f>
        <v>0</v>
      </c>
      <c r="G6" s="252">
        <f>IF('2d. Personrisikovurdering'!K13="x",2,0)</f>
        <v>0</v>
      </c>
      <c r="H6" s="252">
        <f>IF('2d. Personrisikovurdering'!L13="x",3,0)</f>
        <v>0</v>
      </c>
      <c r="I6" s="252">
        <f>IF('2d. Personrisikovurdering'!M13="x",4,0)</f>
        <v>0</v>
      </c>
      <c r="J6" s="271">
        <f>SUM(Table3[[#This Row],[FK1]:[FK4]])*SUM(Table3[[#This Row],[FS1]:[FS4]])</f>
        <v>0</v>
      </c>
      <c r="K6" s="258">
        <f>IF('2d. Personrisikovurdering'!O13="x",1,0)</f>
        <v>0</v>
      </c>
      <c r="L6" s="258">
        <f>IF('2d. Personrisikovurdering'!P13="x",2,0)</f>
        <v>0</v>
      </c>
      <c r="M6" s="258">
        <f>IF('2d. Personrisikovurdering'!Q13="x",3,0)</f>
        <v>0</v>
      </c>
      <c r="N6" s="258">
        <f>IF('2d. Personrisikovurdering'!R13="x",4,0)</f>
        <v>0</v>
      </c>
      <c r="O6" s="258">
        <f>IF('2d. Personrisikovurdering'!T13="x",1,0)</f>
        <v>0</v>
      </c>
      <c r="P6" s="258">
        <f>IF('2d. Personrisikovurdering'!U13="x",2,0)</f>
        <v>0</v>
      </c>
      <c r="Q6" s="258">
        <f>IF('2d. Personrisikovurdering'!V13="x",3,0)</f>
        <v>0</v>
      </c>
      <c r="R6" s="258">
        <f>IF('2d. Personrisikovurdering'!W13="x",4,0)</f>
        <v>0</v>
      </c>
      <c r="S6" s="276">
        <f>SUM(Table3[[#This Row],[IK1]:[IK4]])*SUM(Table3[[#This Row],[IS1]:[IS4]])</f>
        <v>0</v>
      </c>
      <c r="T6" s="263">
        <f>IF('2d. Personrisikovurdering'!Y13="x",1,0)</f>
        <v>0</v>
      </c>
      <c r="U6" s="263">
        <f>IF('2d. Personrisikovurdering'!Z13="x",2,0)</f>
        <v>0</v>
      </c>
      <c r="V6" s="263">
        <f>IF('2d. Personrisikovurdering'!AA13="x",3,0)</f>
        <v>0</v>
      </c>
      <c r="W6" s="263">
        <f>IF('2d. Personrisikovurdering'!AB13="x",4,0)</f>
        <v>0</v>
      </c>
      <c r="X6" s="263">
        <f>IF('2d. Personrisikovurdering'!AD13="x",1,0)</f>
        <v>0</v>
      </c>
      <c r="Y6" s="263">
        <f>IF('2d. Personrisikovurdering'!AE13="x",2,0)</f>
        <v>0</v>
      </c>
      <c r="Z6" s="263">
        <f>IF('2d. Personrisikovurdering'!AF13="x",3,0)</f>
        <v>0</v>
      </c>
      <c r="AA6" s="264">
        <f>IF('2d. Personrisikovurdering'!AG13="x",4,0)</f>
        <v>0</v>
      </c>
      <c r="AB6" s="281">
        <f>SUM(Table3[[#This Row],[TK1]:[TK4]])*SUM(Table3[[#This Row],[TS1]:[TS4]])</f>
        <v>0</v>
      </c>
    </row>
    <row r="7" spans="1:28" x14ac:dyDescent="0.2">
      <c r="A7" t="str">
        <f>'2d. Personrisikovurdering'!B14</f>
        <v/>
      </c>
      <c r="B7" s="250">
        <f>IF('2d. Personrisikovurdering'!E14="x",1,0)</f>
        <v>0</v>
      </c>
      <c r="C7" s="253">
        <f>IF('2d. Personrisikovurdering'!F14="x",2,0)</f>
        <v>0</v>
      </c>
      <c r="D7" s="253">
        <f>IF('2d. Personrisikovurdering'!G14="x",3,0)</f>
        <v>0</v>
      </c>
      <c r="E7" s="253">
        <f>IF('2d. Personrisikovurdering'!H14="x",4,0)</f>
        <v>0</v>
      </c>
      <c r="F7" s="253">
        <f>IF('2d. Personrisikovurdering'!J14="x",1,0)</f>
        <v>0</v>
      </c>
      <c r="G7" s="253">
        <f>IF('2d. Personrisikovurdering'!K14="x",2,0)</f>
        <v>0</v>
      </c>
      <c r="H7" s="253">
        <f>IF('2d. Personrisikovurdering'!L14="x",3,0)</f>
        <v>0</v>
      </c>
      <c r="I7" s="253">
        <f>IF('2d. Personrisikovurdering'!M14="x",4,0)</f>
        <v>0</v>
      </c>
      <c r="J7" s="272">
        <f>SUM(Table3[[#This Row],[FK1]:[FK4]])*SUM(Table3[[#This Row],[FS1]:[FS4]])</f>
        <v>0</v>
      </c>
      <c r="K7" s="259">
        <f>IF('2d. Personrisikovurdering'!O14="x",1,0)</f>
        <v>0</v>
      </c>
      <c r="L7" s="259">
        <f>IF('2d. Personrisikovurdering'!P14="x",2,0)</f>
        <v>0</v>
      </c>
      <c r="M7" s="259">
        <f>IF('2d. Personrisikovurdering'!Q14="x",3,0)</f>
        <v>0</v>
      </c>
      <c r="N7" s="259">
        <f>IF('2d. Personrisikovurdering'!R14="x",4,0)</f>
        <v>0</v>
      </c>
      <c r="O7" s="259">
        <f>IF('2d. Personrisikovurdering'!T14="x",1,0)</f>
        <v>0</v>
      </c>
      <c r="P7" s="259">
        <f>IF('2d. Personrisikovurdering'!U14="x",2,0)</f>
        <v>0</v>
      </c>
      <c r="Q7" s="259">
        <f>IF('2d. Personrisikovurdering'!V14="x",3,0)</f>
        <v>0</v>
      </c>
      <c r="R7" s="259">
        <f>IF('2d. Personrisikovurdering'!W14="x",4,0)</f>
        <v>0</v>
      </c>
      <c r="S7" s="277">
        <f>SUM(Table3[[#This Row],[IK1]:[IK4]])*SUM(Table3[[#This Row],[IS1]:[IS4]])</f>
        <v>0</v>
      </c>
      <c r="T7" s="265">
        <f>IF('2d. Personrisikovurdering'!Y14="x",1,0)</f>
        <v>0</v>
      </c>
      <c r="U7" s="265">
        <f>IF('2d. Personrisikovurdering'!Z14="x",2,0)</f>
        <v>0</v>
      </c>
      <c r="V7" s="265">
        <f>IF('2d. Personrisikovurdering'!AA14="x",3,0)</f>
        <v>0</v>
      </c>
      <c r="W7" s="265">
        <f>IF('2d. Personrisikovurdering'!AB14="x",4,0)</f>
        <v>0</v>
      </c>
      <c r="X7" s="265">
        <f>IF('2d. Personrisikovurdering'!AD14="x",1,0)</f>
        <v>0</v>
      </c>
      <c r="Y7" s="265">
        <f>IF('2d. Personrisikovurdering'!AE14="x",2,0)</f>
        <v>0</v>
      </c>
      <c r="Z7" s="265">
        <f>IF('2d. Personrisikovurdering'!AF14="x",3,0)</f>
        <v>0</v>
      </c>
      <c r="AA7" s="266">
        <f>IF('2d. Personrisikovurdering'!AG14="x",4,0)</f>
        <v>0</v>
      </c>
      <c r="AB7" s="280">
        <f>SUM(Table3[[#This Row],[TK1]:[TK4]])*SUM(Table3[[#This Row],[TS1]:[TS4]])</f>
        <v>0</v>
      </c>
    </row>
    <row r="8" spans="1:28" x14ac:dyDescent="0.2">
      <c r="A8" t="str">
        <f>'2d. Personrisikovurdering'!B15</f>
        <v/>
      </c>
      <c r="B8" s="251">
        <f>IF('2d. Personrisikovurdering'!E15="x",1,0)</f>
        <v>0</v>
      </c>
      <c r="C8" s="252">
        <f>IF('2d. Personrisikovurdering'!F15="x",2,0)</f>
        <v>0</v>
      </c>
      <c r="D8" s="252">
        <f>IF('2d. Personrisikovurdering'!G15="x",3,0)</f>
        <v>0</v>
      </c>
      <c r="E8" s="252">
        <f>IF('2d. Personrisikovurdering'!H15="x",4,0)</f>
        <v>0</v>
      </c>
      <c r="F8" s="252">
        <f>IF('2d. Personrisikovurdering'!J15="x",1,0)</f>
        <v>0</v>
      </c>
      <c r="G8" s="252">
        <f>IF('2d. Personrisikovurdering'!K15="x",2,0)</f>
        <v>0</v>
      </c>
      <c r="H8" s="252">
        <f>IF('2d. Personrisikovurdering'!L15="x",3,0)</f>
        <v>0</v>
      </c>
      <c r="I8" s="252">
        <f>IF('2d. Personrisikovurdering'!M15="x",4,0)</f>
        <v>0</v>
      </c>
      <c r="J8" s="271">
        <f>SUM(Table3[[#This Row],[FK1]:[FK4]])*SUM(Table3[[#This Row],[FS1]:[FS4]])</f>
        <v>0</v>
      </c>
      <c r="K8" s="258">
        <f>IF('2d. Personrisikovurdering'!O15="x",1,0)</f>
        <v>0</v>
      </c>
      <c r="L8" s="258">
        <f>IF('2d. Personrisikovurdering'!P15="x",2,0)</f>
        <v>0</v>
      </c>
      <c r="M8" s="258">
        <f>IF('2d. Personrisikovurdering'!Q15="x",3,0)</f>
        <v>0</v>
      </c>
      <c r="N8" s="258">
        <f>IF('2d. Personrisikovurdering'!R15="x",4,0)</f>
        <v>0</v>
      </c>
      <c r="O8" s="258">
        <f>IF('2d. Personrisikovurdering'!T15="x",1,0)</f>
        <v>0</v>
      </c>
      <c r="P8" s="258">
        <f>IF('2d. Personrisikovurdering'!U15="x",2,0)</f>
        <v>0</v>
      </c>
      <c r="Q8" s="258">
        <f>IF('2d. Personrisikovurdering'!V15="x",3,0)</f>
        <v>0</v>
      </c>
      <c r="R8" s="258">
        <f>IF('2d. Personrisikovurdering'!W15="x",4,0)</f>
        <v>0</v>
      </c>
      <c r="S8" s="276">
        <f>SUM(Table3[[#This Row],[IK1]:[IK4]])*SUM(Table3[[#This Row],[IS1]:[IS4]])</f>
        <v>0</v>
      </c>
      <c r="T8" s="263">
        <f>IF('2d. Personrisikovurdering'!Y15="x",1,0)</f>
        <v>0</v>
      </c>
      <c r="U8" s="263">
        <f>IF('2d. Personrisikovurdering'!Z15="x",2,0)</f>
        <v>0</v>
      </c>
      <c r="V8" s="263">
        <f>IF('2d. Personrisikovurdering'!AA15="x",3,0)</f>
        <v>0</v>
      </c>
      <c r="W8" s="263">
        <f>IF('2d. Personrisikovurdering'!AB15="x",4,0)</f>
        <v>0</v>
      </c>
      <c r="X8" s="263">
        <f>IF('2d. Personrisikovurdering'!AD15="x",1,0)</f>
        <v>0</v>
      </c>
      <c r="Y8" s="263">
        <f>IF('2d. Personrisikovurdering'!AE15="x",2,0)</f>
        <v>0</v>
      </c>
      <c r="Z8" s="263">
        <f>IF('2d. Personrisikovurdering'!AF15="x",3,0)</f>
        <v>0</v>
      </c>
      <c r="AA8" s="264">
        <f>IF('2d. Personrisikovurdering'!AG15="x",4,0)</f>
        <v>0</v>
      </c>
      <c r="AB8" s="281">
        <f>SUM(Table3[[#This Row],[TK1]:[TK4]])*SUM(Table3[[#This Row],[TS1]:[TS4]])</f>
        <v>0</v>
      </c>
    </row>
    <row r="9" spans="1:28" x14ac:dyDescent="0.2">
      <c r="A9" t="str">
        <f>'2d. Personrisikovurdering'!B16</f>
        <v/>
      </c>
      <c r="B9" s="250">
        <f>IF('2d. Personrisikovurdering'!E16="x",1,0)</f>
        <v>0</v>
      </c>
      <c r="C9" s="253">
        <f>IF('2d. Personrisikovurdering'!F16="x",2,0)</f>
        <v>0</v>
      </c>
      <c r="D9" s="253">
        <f>IF('2d. Personrisikovurdering'!G16="x",3,0)</f>
        <v>0</v>
      </c>
      <c r="E9" s="253">
        <f>IF('2d. Personrisikovurdering'!H16="x",4,0)</f>
        <v>0</v>
      </c>
      <c r="F9" s="253">
        <f>IF('2d. Personrisikovurdering'!J16="x",1,0)</f>
        <v>0</v>
      </c>
      <c r="G9" s="253">
        <f>IF('2d. Personrisikovurdering'!K16="x",2,0)</f>
        <v>0</v>
      </c>
      <c r="H9" s="253">
        <f>IF('2d. Personrisikovurdering'!L16="x",3,0)</f>
        <v>0</v>
      </c>
      <c r="I9" s="253">
        <f>IF('2d. Personrisikovurdering'!M16="x",4,0)</f>
        <v>0</v>
      </c>
      <c r="J9" s="272">
        <f>SUM(Table3[[#This Row],[FK1]:[FK4]])*SUM(Table3[[#This Row],[FS1]:[FS4]])</f>
        <v>0</v>
      </c>
      <c r="K9" s="259">
        <f>IF('2d. Personrisikovurdering'!O16="x",1,0)</f>
        <v>0</v>
      </c>
      <c r="L9" s="259">
        <f>IF('2d. Personrisikovurdering'!P16="x",2,0)</f>
        <v>0</v>
      </c>
      <c r="M9" s="259">
        <f>IF('2d. Personrisikovurdering'!Q16="x",3,0)</f>
        <v>0</v>
      </c>
      <c r="N9" s="259">
        <f>IF('2d. Personrisikovurdering'!R16="x",4,0)</f>
        <v>0</v>
      </c>
      <c r="O9" s="259">
        <f>IF('2d. Personrisikovurdering'!T16="x",1,0)</f>
        <v>0</v>
      </c>
      <c r="P9" s="259">
        <f>IF('2d. Personrisikovurdering'!U16="x",2,0)</f>
        <v>0</v>
      </c>
      <c r="Q9" s="259">
        <f>IF('2d. Personrisikovurdering'!V16="x",3,0)</f>
        <v>0</v>
      </c>
      <c r="R9" s="259">
        <f>IF('2d. Personrisikovurdering'!W16="x",4,0)</f>
        <v>0</v>
      </c>
      <c r="S9" s="277">
        <f>SUM(Table3[[#This Row],[IK1]:[IK4]])*SUM(Table3[[#This Row],[IS1]:[IS4]])</f>
        <v>0</v>
      </c>
      <c r="T9" s="265">
        <f>IF('2d. Personrisikovurdering'!Y16="x",1,0)</f>
        <v>0</v>
      </c>
      <c r="U9" s="265">
        <f>IF('2d. Personrisikovurdering'!Z16="x",2,0)</f>
        <v>0</v>
      </c>
      <c r="V9" s="265">
        <f>IF('2d. Personrisikovurdering'!AA16="x",3,0)</f>
        <v>0</v>
      </c>
      <c r="W9" s="265">
        <f>IF('2d. Personrisikovurdering'!AB16="x",4,0)</f>
        <v>0</v>
      </c>
      <c r="X9" s="265">
        <f>IF('2d. Personrisikovurdering'!AD16="x",1,0)</f>
        <v>0</v>
      </c>
      <c r="Y9" s="265">
        <f>IF('2d. Personrisikovurdering'!AE16="x",2,0)</f>
        <v>0</v>
      </c>
      <c r="Z9" s="265">
        <f>IF('2d. Personrisikovurdering'!AF16="x",3,0)</f>
        <v>0</v>
      </c>
      <c r="AA9" s="266">
        <f>IF('2d. Personrisikovurdering'!AG16="x",4,0)</f>
        <v>0</v>
      </c>
      <c r="AB9" s="280">
        <f>SUM(Table3[[#This Row],[TK1]:[TK4]])*SUM(Table3[[#This Row],[TS1]:[TS4]])</f>
        <v>0</v>
      </c>
    </row>
    <row r="10" spans="1:28" x14ac:dyDescent="0.2">
      <c r="A10" t="str">
        <f>'2d. Personrisikovurdering'!B17</f>
        <v/>
      </c>
      <c r="B10" s="251">
        <f>IF('2d. Personrisikovurdering'!E17="x",1,0)</f>
        <v>0</v>
      </c>
      <c r="C10" s="252">
        <f>IF('2d. Personrisikovurdering'!F17="x",2,0)</f>
        <v>0</v>
      </c>
      <c r="D10" s="252">
        <f>IF('2d. Personrisikovurdering'!G17="x",3,0)</f>
        <v>0</v>
      </c>
      <c r="E10" s="252">
        <f>IF('2d. Personrisikovurdering'!H17="x",4,0)</f>
        <v>0</v>
      </c>
      <c r="F10" s="252">
        <f>IF('2d. Personrisikovurdering'!J17="x",1,0)</f>
        <v>0</v>
      </c>
      <c r="G10" s="252">
        <f>IF('2d. Personrisikovurdering'!K17="x",2,0)</f>
        <v>0</v>
      </c>
      <c r="H10" s="252">
        <f>IF('2d. Personrisikovurdering'!L17="x",3,0)</f>
        <v>0</v>
      </c>
      <c r="I10" s="252">
        <f>IF('2d. Personrisikovurdering'!M17="x",4,0)</f>
        <v>0</v>
      </c>
      <c r="J10" s="271">
        <f>SUM(Table3[[#This Row],[FK1]:[FK4]])*SUM(Table3[[#This Row],[FS1]:[FS4]])</f>
        <v>0</v>
      </c>
      <c r="K10" s="258">
        <f>IF('2d. Personrisikovurdering'!O17="x",1,0)</f>
        <v>0</v>
      </c>
      <c r="L10" s="258">
        <f>IF('2d. Personrisikovurdering'!P17="x",2,0)</f>
        <v>0</v>
      </c>
      <c r="M10" s="258">
        <f>IF('2d. Personrisikovurdering'!Q17="x",3,0)</f>
        <v>0</v>
      </c>
      <c r="N10" s="258">
        <f>IF('2d. Personrisikovurdering'!R17="x",4,0)</f>
        <v>0</v>
      </c>
      <c r="O10" s="258">
        <f>IF('2d. Personrisikovurdering'!T17="x",1,0)</f>
        <v>0</v>
      </c>
      <c r="P10" s="258">
        <f>IF('2d. Personrisikovurdering'!U17="x",2,0)</f>
        <v>0</v>
      </c>
      <c r="Q10" s="258">
        <f>IF('2d. Personrisikovurdering'!V17="x",3,0)</f>
        <v>0</v>
      </c>
      <c r="R10" s="258">
        <f>IF('2d. Personrisikovurdering'!W17="x",4,0)</f>
        <v>0</v>
      </c>
      <c r="S10" s="276">
        <f>SUM(Table3[[#This Row],[IK1]:[IK4]])*SUM(Table3[[#This Row],[IS1]:[IS4]])</f>
        <v>0</v>
      </c>
      <c r="T10" s="263">
        <f>IF('2d. Personrisikovurdering'!Y17="x",1,0)</f>
        <v>0</v>
      </c>
      <c r="U10" s="263">
        <f>IF('2d. Personrisikovurdering'!Z17="x",2,0)</f>
        <v>0</v>
      </c>
      <c r="V10" s="263">
        <f>IF('2d. Personrisikovurdering'!AA17="x",3,0)</f>
        <v>0</v>
      </c>
      <c r="W10" s="263">
        <f>IF('2d. Personrisikovurdering'!AB17="x",4,0)</f>
        <v>0</v>
      </c>
      <c r="X10" s="263">
        <f>IF('2d. Personrisikovurdering'!AD17="x",1,0)</f>
        <v>0</v>
      </c>
      <c r="Y10" s="263">
        <f>IF('2d. Personrisikovurdering'!AE17="x",2,0)</f>
        <v>0</v>
      </c>
      <c r="Z10" s="263">
        <f>IF('2d. Personrisikovurdering'!AF17="x",3,0)</f>
        <v>0</v>
      </c>
      <c r="AA10" s="264">
        <f>IF('2d. Personrisikovurdering'!AG17="x",4,0)</f>
        <v>0</v>
      </c>
      <c r="AB10" s="281">
        <f>SUM(Table3[[#This Row],[TK1]:[TK4]])*SUM(Table3[[#This Row],[TS1]:[TS4]])</f>
        <v>0</v>
      </c>
    </row>
    <row r="11" spans="1:28" x14ac:dyDescent="0.2">
      <c r="A11" t="str">
        <f>'2d. Personrisikovurdering'!B18</f>
        <v/>
      </c>
      <c r="B11" s="250">
        <f>IF('2d. Personrisikovurdering'!E18="x",1,0)</f>
        <v>0</v>
      </c>
      <c r="C11" s="253">
        <f>IF('2d. Personrisikovurdering'!F18="x",2,0)</f>
        <v>0</v>
      </c>
      <c r="D11" s="253">
        <f>IF('2d. Personrisikovurdering'!G18="x",3,0)</f>
        <v>0</v>
      </c>
      <c r="E11" s="253">
        <f>IF('2d. Personrisikovurdering'!H18="x",4,0)</f>
        <v>0</v>
      </c>
      <c r="F11" s="253">
        <f>IF('2d. Personrisikovurdering'!J18="x",1,0)</f>
        <v>0</v>
      </c>
      <c r="G11" s="253">
        <f>IF('2d. Personrisikovurdering'!K18="x",2,0)</f>
        <v>0</v>
      </c>
      <c r="H11" s="253">
        <f>IF('2d. Personrisikovurdering'!L18="x",3,0)</f>
        <v>0</v>
      </c>
      <c r="I11" s="253">
        <f>IF('2d. Personrisikovurdering'!M18="x",4,0)</f>
        <v>0</v>
      </c>
      <c r="J11" s="272">
        <f>SUM(Table3[[#This Row],[FK1]:[FK4]])*SUM(Table3[[#This Row],[FS1]:[FS4]])</f>
        <v>0</v>
      </c>
      <c r="K11" s="259">
        <f>IF('2d. Personrisikovurdering'!O18="x",1,0)</f>
        <v>0</v>
      </c>
      <c r="L11" s="259">
        <f>IF('2d. Personrisikovurdering'!P18="x",2,0)</f>
        <v>0</v>
      </c>
      <c r="M11" s="259">
        <f>IF('2d. Personrisikovurdering'!Q18="x",3,0)</f>
        <v>0</v>
      </c>
      <c r="N11" s="259">
        <f>IF('2d. Personrisikovurdering'!R18="x",4,0)</f>
        <v>0</v>
      </c>
      <c r="O11" s="259">
        <f>IF('2d. Personrisikovurdering'!T18="x",1,0)</f>
        <v>0</v>
      </c>
      <c r="P11" s="259">
        <f>IF('2d. Personrisikovurdering'!U18="x",2,0)</f>
        <v>0</v>
      </c>
      <c r="Q11" s="259">
        <f>IF('2d. Personrisikovurdering'!V18="x",3,0)</f>
        <v>0</v>
      </c>
      <c r="R11" s="259">
        <f>IF('2d. Personrisikovurdering'!W18="x",4,0)</f>
        <v>0</v>
      </c>
      <c r="S11" s="277">
        <f>SUM(Table3[[#This Row],[IK1]:[IK4]])*SUM(Table3[[#This Row],[IS1]:[IS4]])</f>
        <v>0</v>
      </c>
      <c r="T11" s="265">
        <f>IF('2d. Personrisikovurdering'!Y18="x",1,0)</f>
        <v>0</v>
      </c>
      <c r="U11" s="265">
        <f>IF('2d. Personrisikovurdering'!Z18="x",2,0)</f>
        <v>0</v>
      </c>
      <c r="V11" s="265">
        <f>IF('2d. Personrisikovurdering'!AA18="x",3,0)</f>
        <v>0</v>
      </c>
      <c r="W11" s="265">
        <f>IF('2d. Personrisikovurdering'!AB18="x",4,0)</f>
        <v>0</v>
      </c>
      <c r="X11" s="265">
        <f>IF('2d. Personrisikovurdering'!AD18="x",1,0)</f>
        <v>0</v>
      </c>
      <c r="Y11" s="265">
        <f>IF('2d. Personrisikovurdering'!AE18="x",2,0)</f>
        <v>0</v>
      </c>
      <c r="Z11" s="265">
        <f>IF('2d. Personrisikovurdering'!AF18="x",3,0)</f>
        <v>0</v>
      </c>
      <c r="AA11" s="266">
        <f>IF('2d. Personrisikovurdering'!AG18="x",4,0)</f>
        <v>0</v>
      </c>
      <c r="AB11" s="280">
        <f>SUM(Table3[[#This Row],[TK1]:[TK4]])*SUM(Table3[[#This Row],[TS1]:[TS4]])</f>
        <v>0</v>
      </c>
    </row>
    <row r="12" spans="1:28" x14ac:dyDescent="0.2">
      <c r="A12" t="str">
        <f>'2d. Personrisikovurdering'!B19</f>
        <v/>
      </c>
      <c r="B12" s="251">
        <f>IF('2d. Personrisikovurdering'!E19="x",1,0)</f>
        <v>0</v>
      </c>
      <c r="C12" s="252">
        <f>IF('2d. Personrisikovurdering'!F19="x",2,0)</f>
        <v>0</v>
      </c>
      <c r="D12" s="252">
        <f>IF('2d. Personrisikovurdering'!G19="x",3,0)</f>
        <v>0</v>
      </c>
      <c r="E12" s="252">
        <f>IF('2d. Personrisikovurdering'!H19="x",4,0)</f>
        <v>0</v>
      </c>
      <c r="F12" s="252">
        <f>IF('2d. Personrisikovurdering'!J19="x",1,0)</f>
        <v>0</v>
      </c>
      <c r="G12" s="252">
        <f>IF('2d. Personrisikovurdering'!K19="x",2,0)</f>
        <v>0</v>
      </c>
      <c r="H12" s="252">
        <f>IF('2d. Personrisikovurdering'!L19="x",3,0)</f>
        <v>0</v>
      </c>
      <c r="I12" s="252">
        <f>IF('2d. Personrisikovurdering'!M19="x",4,0)</f>
        <v>0</v>
      </c>
      <c r="J12" s="271">
        <f>SUM(Table3[[#This Row],[FK1]:[FK4]])*SUM(Table3[[#This Row],[FS1]:[FS4]])</f>
        <v>0</v>
      </c>
      <c r="K12" s="258">
        <f>IF('2d. Personrisikovurdering'!O19="x",1,0)</f>
        <v>0</v>
      </c>
      <c r="L12" s="258">
        <f>IF('2d. Personrisikovurdering'!P19="x",2,0)</f>
        <v>0</v>
      </c>
      <c r="M12" s="258">
        <f>IF('2d. Personrisikovurdering'!Q19="x",3,0)</f>
        <v>0</v>
      </c>
      <c r="N12" s="258">
        <f>IF('2d. Personrisikovurdering'!R19="x",4,0)</f>
        <v>0</v>
      </c>
      <c r="O12" s="258">
        <f>IF('2d. Personrisikovurdering'!T19="x",1,0)</f>
        <v>0</v>
      </c>
      <c r="P12" s="258">
        <f>IF('2d. Personrisikovurdering'!U19="x",2,0)</f>
        <v>0</v>
      </c>
      <c r="Q12" s="258">
        <f>IF('2d. Personrisikovurdering'!V19="x",3,0)</f>
        <v>0</v>
      </c>
      <c r="R12" s="258">
        <f>IF('2d. Personrisikovurdering'!W19="x",4,0)</f>
        <v>0</v>
      </c>
      <c r="S12" s="276">
        <f>SUM(Table3[[#This Row],[IK1]:[IK4]])*SUM(Table3[[#This Row],[IS1]:[IS4]])</f>
        <v>0</v>
      </c>
      <c r="T12" s="263">
        <f>IF('2d. Personrisikovurdering'!Y19="x",1,0)</f>
        <v>0</v>
      </c>
      <c r="U12" s="263">
        <f>IF('2d. Personrisikovurdering'!Z19="x",2,0)</f>
        <v>0</v>
      </c>
      <c r="V12" s="263">
        <f>IF('2d. Personrisikovurdering'!AA19="x",3,0)</f>
        <v>0</v>
      </c>
      <c r="W12" s="263">
        <f>IF('2d. Personrisikovurdering'!AB19="x",4,0)</f>
        <v>0</v>
      </c>
      <c r="X12" s="263">
        <f>IF('2d. Personrisikovurdering'!AD19="x",1,0)</f>
        <v>0</v>
      </c>
      <c r="Y12" s="263">
        <f>IF('2d. Personrisikovurdering'!AE19="x",2,0)</f>
        <v>0</v>
      </c>
      <c r="Z12" s="263">
        <f>IF('2d. Personrisikovurdering'!AF19="x",3,0)</f>
        <v>0</v>
      </c>
      <c r="AA12" s="264">
        <f>IF('2d. Personrisikovurdering'!AG19="x",4,0)</f>
        <v>0</v>
      </c>
      <c r="AB12" s="281">
        <f>SUM(Table3[[#This Row],[TK1]:[TK4]])*SUM(Table3[[#This Row],[TS1]:[TS4]])</f>
        <v>0</v>
      </c>
    </row>
    <row r="13" spans="1:28" x14ac:dyDescent="0.2">
      <c r="A13" t="str">
        <f>'2d. Personrisikovurdering'!B20</f>
        <v/>
      </c>
      <c r="B13" s="250">
        <f>IF('2d. Personrisikovurdering'!E20="x",1,0)</f>
        <v>0</v>
      </c>
      <c r="C13" s="253">
        <f>IF('2d. Personrisikovurdering'!F20="x",2,0)</f>
        <v>0</v>
      </c>
      <c r="D13" s="253">
        <f>IF('2d. Personrisikovurdering'!G20="x",3,0)</f>
        <v>0</v>
      </c>
      <c r="E13" s="253">
        <f>IF('2d. Personrisikovurdering'!H20="x",4,0)</f>
        <v>0</v>
      </c>
      <c r="F13" s="253">
        <f>IF('2d. Personrisikovurdering'!J20="x",1,0)</f>
        <v>0</v>
      </c>
      <c r="G13" s="253">
        <f>IF('2d. Personrisikovurdering'!K20="x",2,0)</f>
        <v>0</v>
      </c>
      <c r="H13" s="253">
        <f>IF('2d. Personrisikovurdering'!L20="x",3,0)</f>
        <v>0</v>
      </c>
      <c r="I13" s="253">
        <f>IF('2d. Personrisikovurdering'!M20="x",4,0)</f>
        <v>0</v>
      </c>
      <c r="J13" s="272">
        <f>SUM(Table3[[#This Row],[FK1]:[FK4]])*SUM(Table3[[#This Row],[FS1]:[FS4]])</f>
        <v>0</v>
      </c>
      <c r="K13" s="259">
        <f>IF('2d. Personrisikovurdering'!O20="x",1,0)</f>
        <v>0</v>
      </c>
      <c r="L13" s="259">
        <f>IF('2d. Personrisikovurdering'!P20="x",2,0)</f>
        <v>0</v>
      </c>
      <c r="M13" s="259">
        <f>IF('2d. Personrisikovurdering'!Q20="x",3,0)</f>
        <v>0</v>
      </c>
      <c r="N13" s="259">
        <f>IF('2d. Personrisikovurdering'!R20="x",4,0)</f>
        <v>0</v>
      </c>
      <c r="O13" s="259">
        <f>IF('2d. Personrisikovurdering'!T20="x",1,0)</f>
        <v>0</v>
      </c>
      <c r="P13" s="259">
        <f>IF('2d. Personrisikovurdering'!U20="x",2,0)</f>
        <v>0</v>
      </c>
      <c r="Q13" s="259">
        <f>IF('2d. Personrisikovurdering'!V20="x",3,0)</f>
        <v>0</v>
      </c>
      <c r="R13" s="259">
        <f>IF('2d. Personrisikovurdering'!W20="x",4,0)</f>
        <v>0</v>
      </c>
      <c r="S13" s="277">
        <f>SUM(Table3[[#This Row],[IK1]:[IK4]])*SUM(Table3[[#This Row],[IS1]:[IS4]])</f>
        <v>0</v>
      </c>
      <c r="T13" s="265">
        <f>IF('2d. Personrisikovurdering'!Y20="x",1,0)</f>
        <v>0</v>
      </c>
      <c r="U13" s="265">
        <f>IF('2d. Personrisikovurdering'!Z20="x",2,0)</f>
        <v>0</v>
      </c>
      <c r="V13" s="265">
        <f>IF('2d. Personrisikovurdering'!AA20="x",3,0)</f>
        <v>0</v>
      </c>
      <c r="W13" s="265">
        <f>IF('2d. Personrisikovurdering'!AB20="x",4,0)</f>
        <v>0</v>
      </c>
      <c r="X13" s="265">
        <f>IF('2d. Personrisikovurdering'!AD20="x",1,0)</f>
        <v>0</v>
      </c>
      <c r="Y13" s="265">
        <f>IF('2d. Personrisikovurdering'!AE20="x",2,0)</f>
        <v>0</v>
      </c>
      <c r="Z13" s="265">
        <f>IF('2d. Personrisikovurdering'!AF20="x",3,0)</f>
        <v>0</v>
      </c>
      <c r="AA13" s="266">
        <f>IF('2d. Personrisikovurdering'!AG20="x",4,0)</f>
        <v>0</v>
      </c>
      <c r="AB13" s="280">
        <f>SUM(Table3[[#This Row],[TK1]:[TK4]])*SUM(Table3[[#This Row],[TS1]:[TS4]])</f>
        <v>0</v>
      </c>
    </row>
    <row r="14" spans="1:28" x14ac:dyDescent="0.2">
      <c r="A14" t="str">
        <f>'2d. Personrisikovurdering'!B21</f>
        <v/>
      </c>
      <c r="B14" s="251">
        <f>IF('2d. Personrisikovurdering'!E21="x",1,0)</f>
        <v>0</v>
      </c>
      <c r="C14" s="252">
        <f>IF('2d. Personrisikovurdering'!F21="x",2,0)</f>
        <v>0</v>
      </c>
      <c r="D14" s="252">
        <f>IF('2d. Personrisikovurdering'!G21="x",3,0)</f>
        <v>0</v>
      </c>
      <c r="E14" s="252">
        <f>IF('2d. Personrisikovurdering'!H21="x",4,0)</f>
        <v>0</v>
      </c>
      <c r="F14" s="252">
        <f>IF('2d. Personrisikovurdering'!J21="x",1,0)</f>
        <v>0</v>
      </c>
      <c r="G14" s="252">
        <f>IF('2d. Personrisikovurdering'!K21="x",2,0)</f>
        <v>0</v>
      </c>
      <c r="H14" s="252">
        <f>IF('2d. Personrisikovurdering'!L21="x",3,0)</f>
        <v>0</v>
      </c>
      <c r="I14" s="252">
        <f>IF('2d. Personrisikovurdering'!M21="x",4,0)</f>
        <v>0</v>
      </c>
      <c r="J14" s="271">
        <f>SUM(Table3[[#This Row],[FK1]:[FK4]])*SUM(Table3[[#This Row],[FS1]:[FS4]])</f>
        <v>0</v>
      </c>
      <c r="K14" s="258">
        <f>IF('2d. Personrisikovurdering'!O21="x",1,0)</f>
        <v>0</v>
      </c>
      <c r="L14" s="258">
        <f>IF('2d. Personrisikovurdering'!P21="x",2,0)</f>
        <v>0</v>
      </c>
      <c r="M14" s="258">
        <f>IF('2d. Personrisikovurdering'!Q21="x",3,0)</f>
        <v>0</v>
      </c>
      <c r="N14" s="258">
        <f>IF('2d. Personrisikovurdering'!R21="x",4,0)</f>
        <v>0</v>
      </c>
      <c r="O14" s="258">
        <f>IF('2d. Personrisikovurdering'!T21="x",1,0)</f>
        <v>0</v>
      </c>
      <c r="P14" s="258">
        <f>IF('2d. Personrisikovurdering'!U21="x",2,0)</f>
        <v>0</v>
      </c>
      <c r="Q14" s="258">
        <f>IF('2d. Personrisikovurdering'!V21="x",3,0)</f>
        <v>0</v>
      </c>
      <c r="R14" s="258">
        <f>IF('2d. Personrisikovurdering'!W21="x",4,0)</f>
        <v>0</v>
      </c>
      <c r="S14" s="276">
        <f>SUM(Table3[[#This Row],[IK1]:[IK4]])*SUM(Table3[[#This Row],[IS1]:[IS4]])</f>
        <v>0</v>
      </c>
      <c r="T14" s="263">
        <f>IF('2d. Personrisikovurdering'!Y21="x",1,0)</f>
        <v>0</v>
      </c>
      <c r="U14" s="263">
        <f>IF('2d. Personrisikovurdering'!Z21="x",2,0)</f>
        <v>0</v>
      </c>
      <c r="V14" s="263">
        <f>IF('2d. Personrisikovurdering'!AA21="x",3,0)</f>
        <v>0</v>
      </c>
      <c r="W14" s="263">
        <f>IF('2d. Personrisikovurdering'!AB21="x",4,0)</f>
        <v>0</v>
      </c>
      <c r="X14" s="263">
        <f>IF('2d. Personrisikovurdering'!AD21="x",1,0)</f>
        <v>0</v>
      </c>
      <c r="Y14" s="263">
        <f>IF('2d. Personrisikovurdering'!AE21="x",2,0)</f>
        <v>0</v>
      </c>
      <c r="Z14" s="263">
        <f>IF('2d. Personrisikovurdering'!AF21="x",3,0)</f>
        <v>0</v>
      </c>
      <c r="AA14" s="264">
        <f>IF('2d. Personrisikovurdering'!AG21="x",4,0)</f>
        <v>0</v>
      </c>
      <c r="AB14" s="281">
        <f>SUM(Table3[[#This Row],[TK1]:[TK4]])*SUM(Table3[[#This Row],[TS1]:[TS4]])</f>
        <v>0</v>
      </c>
    </row>
    <row r="15" spans="1:28" x14ac:dyDescent="0.2">
      <c r="A15" t="str">
        <f>'2d. Personrisikovurdering'!B22</f>
        <v/>
      </c>
      <c r="B15" s="250">
        <f>IF('2d. Personrisikovurdering'!E22="x",1,0)</f>
        <v>0</v>
      </c>
      <c r="C15" s="253">
        <f>IF('2d. Personrisikovurdering'!F22="x",2,0)</f>
        <v>0</v>
      </c>
      <c r="D15" s="253">
        <f>IF('2d. Personrisikovurdering'!G22="x",3,0)</f>
        <v>0</v>
      </c>
      <c r="E15" s="253">
        <f>IF('2d. Personrisikovurdering'!H22="x",4,0)</f>
        <v>0</v>
      </c>
      <c r="F15" s="253">
        <f>IF('2d. Personrisikovurdering'!J22="x",1,0)</f>
        <v>0</v>
      </c>
      <c r="G15" s="253">
        <f>IF('2d. Personrisikovurdering'!K22="x",2,0)</f>
        <v>0</v>
      </c>
      <c r="H15" s="253">
        <f>IF('2d. Personrisikovurdering'!L22="x",3,0)</f>
        <v>0</v>
      </c>
      <c r="I15" s="253">
        <f>IF('2d. Personrisikovurdering'!M22="x",4,0)</f>
        <v>0</v>
      </c>
      <c r="J15" s="272">
        <f>SUM(Table3[[#This Row],[FK1]:[FK4]])*SUM(Table3[[#This Row],[FS1]:[FS4]])</f>
        <v>0</v>
      </c>
      <c r="K15" s="259">
        <f>IF('2d. Personrisikovurdering'!O22="x",1,0)</f>
        <v>0</v>
      </c>
      <c r="L15" s="259">
        <f>IF('2d. Personrisikovurdering'!P22="x",2,0)</f>
        <v>0</v>
      </c>
      <c r="M15" s="259">
        <f>IF('2d. Personrisikovurdering'!Q22="x",3,0)</f>
        <v>0</v>
      </c>
      <c r="N15" s="259">
        <f>IF('2d. Personrisikovurdering'!R22="x",4,0)</f>
        <v>0</v>
      </c>
      <c r="O15" s="259">
        <f>IF('2d. Personrisikovurdering'!T22="x",1,0)</f>
        <v>0</v>
      </c>
      <c r="P15" s="259">
        <f>IF('2d. Personrisikovurdering'!U22="x",2,0)</f>
        <v>0</v>
      </c>
      <c r="Q15" s="259">
        <f>IF('2d. Personrisikovurdering'!V22="x",3,0)</f>
        <v>0</v>
      </c>
      <c r="R15" s="259">
        <f>IF('2d. Personrisikovurdering'!W22="x",4,0)</f>
        <v>0</v>
      </c>
      <c r="S15" s="277">
        <f>SUM(Table3[[#This Row],[IK1]:[IK4]])*SUM(Table3[[#This Row],[IS1]:[IS4]])</f>
        <v>0</v>
      </c>
      <c r="T15" s="265">
        <f>IF('2d. Personrisikovurdering'!Y22="x",1,0)</f>
        <v>0</v>
      </c>
      <c r="U15" s="265">
        <f>IF('2d. Personrisikovurdering'!Z22="x",2,0)</f>
        <v>0</v>
      </c>
      <c r="V15" s="265">
        <f>IF('2d. Personrisikovurdering'!AA22="x",3,0)</f>
        <v>0</v>
      </c>
      <c r="W15" s="265">
        <f>IF('2d. Personrisikovurdering'!AB22="x",4,0)</f>
        <v>0</v>
      </c>
      <c r="X15" s="265">
        <f>IF('2d. Personrisikovurdering'!AD22="x",1,0)</f>
        <v>0</v>
      </c>
      <c r="Y15" s="265">
        <f>IF('2d. Personrisikovurdering'!AE22="x",2,0)</f>
        <v>0</v>
      </c>
      <c r="Z15" s="265">
        <f>IF('2d. Personrisikovurdering'!AF22="x",3,0)</f>
        <v>0</v>
      </c>
      <c r="AA15" s="266">
        <f>IF('2d. Personrisikovurdering'!AG22="x",4,0)</f>
        <v>0</v>
      </c>
      <c r="AB15" s="280">
        <f>SUM(Table3[[#This Row],[TK1]:[TK4]])*SUM(Table3[[#This Row],[TS1]:[TS4]])</f>
        <v>0</v>
      </c>
    </row>
    <row r="16" spans="1:28" x14ac:dyDescent="0.2">
      <c r="A16" t="str">
        <f>'2d. Personrisikovurdering'!B23</f>
        <v/>
      </c>
      <c r="B16" s="251">
        <f>IF('2d. Personrisikovurdering'!E23="x",1,0)</f>
        <v>0</v>
      </c>
      <c r="C16" s="252">
        <f>IF('2d. Personrisikovurdering'!F23="x",2,0)</f>
        <v>0</v>
      </c>
      <c r="D16" s="252">
        <f>IF('2d. Personrisikovurdering'!G23="x",3,0)</f>
        <v>0</v>
      </c>
      <c r="E16" s="252">
        <f>IF('2d. Personrisikovurdering'!H23="x",4,0)</f>
        <v>0</v>
      </c>
      <c r="F16" s="252">
        <f>IF('2d. Personrisikovurdering'!J23="x",1,0)</f>
        <v>0</v>
      </c>
      <c r="G16" s="252">
        <f>IF('2d. Personrisikovurdering'!K23="x",2,0)</f>
        <v>0</v>
      </c>
      <c r="H16" s="252">
        <f>IF('2d. Personrisikovurdering'!L23="x",3,0)</f>
        <v>0</v>
      </c>
      <c r="I16" s="252">
        <f>IF('2d. Personrisikovurdering'!M23="x",4,0)</f>
        <v>0</v>
      </c>
      <c r="J16" s="271">
        <f>SUM(Table3[[#This Row],[FK1]:[FK4]])*SUM(Table3[[#This Row],[FS1]:[FS4]])</f>
        <v>0</v>
      </c>
      <c r="K16" s="258">
        <f>IF('2d. Personrisikovurdering'!O23="x",1,0)</f>
        <v>0</v>
      </c>
      <c r="L16" s="258">
        <f>IF('2d. Personrisikovurdering'!P23="x",2,0)</f>
        <v>0</v>
      </c>
      <c r="M16" s="258">
        <f>IF('2d. Personrisikovurdering'!Q23="x",3,0)</f>
        <v>0</v>
      </c>
      <c r="N16" s="258">
        <f>IF('2d. Personrisikovurdering'!R23="x",4,0)</f>
        <v>0</v>
      </c>
      <c r="O16" s="258">
        <f>IF('2d. Personrisikovurdering'!T23="x",1,0)</f>
        <v>0</v>
      </c>
      <c r="P16" s="258">
        <f>IF('2d. Personrisikovurdering'!U23="x",2,0)</f>
        <v>0</v>
      </c>
      <c r="Q16" s="258">
        <f>IF('2d. Personrisikovurdering'!V23="x",3,0)</f>
        <v>0</v>
      </c>
      <c r="R16" s="258">
        <f>IF('2d. Personrisikovurdering'!W23="x",4,0)</f>
        <v>0</v>
      </c>
      <c r="S16" s="276">
        <f>SUM(Table3[[#This Row],[IK1]:[IK4]])*SUM(Table3[[#This Row],[IS1]:[IS4]])</f>
        <v>0</v>
      </c>
      <c r="T16" s="263">
        <f>IF('2d. Personrisikovurdering'!Y23="x",1,0)</f>
        <v>0</v>
      </c>
      <c r="U16" s="263">
        <f>IF('2d. Personrisikovurdering'!Z23="x",2,0)</f>
        <v>0</v>
      </c>
      <c r="V16" s="263">
        <f>IF('2d. Personrisikovurdering'!AA23="x",3,0)</f>
        <v>0</v>
      </c>
      <c r="W16" s="263">
        <f>IF('2d. Personrisikovurdering'!AB23="x",4,0)</f>
        <v>0</v>
      </c>
      <c r="X16" s="263">
        <f>IF('2d. Personrisikovurdering'!AD23="x",1,0)</f>
        <v>0</v>
      </c>
      <c r="Y16" s="263">
        <f>IF('2d. Personrisikovurdering'!AE23="x",2,0)</f>
        <v>0</v>
      </c>
      <c r="Z16" s="263">
        <f>IF('2d. Personrisikovurdering'!AF23="x",3,0)</f>
        <v>0</v>
      </c>
      <c r="AA16" s="264">
        <f>IF('2d. Personrisikovurdering'!AG23="x",4,0)</f>
        <v>0</v>
      </c>
      <c r="AB16" s="281">
        <f>SUM(Table3[[#This Row],[TK1]:[TK4]])*SUM(Table3[[#This Row],[TS1]:[TS4]])</f>
        <v>0</v>
      </c>
    </row>
    <row r="17" spans="1:28" x14ac:dyDescent="0.2">
      <c r="A17" t="str">
        <f>'2d. Personrisikovurdering'!B24</f>
        <v/>
      </c>
      <c r="B17" s="250">
        <f>IF('2d. Personrisikovurdering'!E24="x",1,0)</f>
        <v>0</v>
      </c>
      <c r="C17" s="253">
        <f>IF('2d. Personrisikovurdering'!F24="x",2,0)</f>
        <v>0</v>
      </c>
      <c r="D17" s="253">
        <f>IF('2d. Personrisikovurdering'!G24="x",3,0)</f>
        <v>0</v>
      </c>
      <c r="E17" s="253">
        <f>IF('2d. Personrisikovurdering'!H24="x",4,0)</f>
        <v>0</v>
      </c>
      <c r="F17" s="253">
        <f>IF('2d. Personrisikovurdering'!J24="x",1,0)</f>
        <v>0</v>
      </c>
      <c r="G17" s="253">
        <f>IF('2d. Personrisikovurdering'!K24="x",2,0)</f>
        <v>0</v>
      </c>
      <c r="H17" s="253">
        <f>IF('2d. Personrisikovurdering'!L24="x",3,0)</f>
        <v>0</v>
      </c>
      <c r="I17" s="253">
        <f>IF('2d. Personrisikovurdering'!M24="x",4,0)</f>
        <v>0</v>
      </c>
      <c r="J17" s="272">
        <f>SUM(Table3[[#This Row],[FK1]:[FK4]])*SUM(Table3[[#This Row],[FS1]:[FS4]])</f>
        <v>0</v>
      </c>
      <c r="K17" s="259">
        <f>IF('2d. Personrisikovurdering'!O24="x",1,0)</f>
        <v>0</v>
      </c>
      <c r="L17" s="259">
        <f>IF('2d. Personrisikovurdering'!P24="x",2,0)</f>
        <v>0</v>
      </c>
      <c r="M17" s="259">
        <f>IF('2d. Personrisikovurdering'!Q24="x",3,0)</f>
        <v>0</v>
      </c>
      <c r="N17" s="259">
        <f>IF('2d. Personrisikovurdering'!R24="x",4,0)</f>
        <v>0</v>
      </c>
      <c r="O17" s="259">
        <f>IF('2d. Personrisikovurdering'!T24="x",1,0)</f>
        <v>0</v>
      </c>
      <c r="P17" s="259">
        <f>IF('2d. Personrisikovurdering'!U24="x",2,0)</f>
        <v>0</v>
      </c>
      <c r="Q17" s="259">
        <f>IF('2d. Personrisikovurdering'!V24="x",3,0)</f>
        <v>0</v>
      </c>
      <c r="R17" s="259">
        <f>IF('2d. Personrisikovurdering'!W24="x",4,0)</f>
        <v>0</v>
      </c>
      <c r="S17" s="277">
        <f>SUM(Table3[[#This Row],[IK1]:[IK4]])*SUM(Table3[[#This Row],[IS1]:[IS4]])</f>
        <v>0</v>
      </c>
      <c r="T17" s="265">
        <f>IF('2d. Personrisikovurdering'!Y24="x",1,0)</f>
        <v>0</v>
      </c>
      <c r="U17" s="265">
        <f>IF('2d. Personrisikovurdering'!Z24="x",2,0)</f>
        <v>0</v>
      </c>
      <c r="V17" s="265">
        <f>IF('2d. Personrisikovurdering'!AA24="x",3,0)</f>
        <v>0</v>
      </c>
      <c r="W17" s="265">
        <f>IF('2d. Personrisikovurdering'!AB24="x",4,0)</f>
        <v>0</v>
      </c>
      <c r="X17" s="265">
        <f>IF('2d. Personrisikovurdering'!AD24="x",1,0)</f>
        <v>0</v>
      </c>
      <c r="Y17" s="265">
        <f>IF('2d. Personrisikovurdering'!AE24="x",2,0)</f>
        <v>0</v>
      </c>
      <c r="Z17" s="265">
        <f>IF('2d. Personrisikovurdering'!AF24="x",3,0)</f>
        <v>0</v>
      </c>
      <c r="AA17" s="266">
        <f>IF('2d. Personrisikovurdering'!AG24="x",4,0)</f>
        <v>0</v>
      </c>
      <c r="AB17" s="280">
        <f>SUM(Table3[[#This Row],[TK1]:[TK4]])*SUM(Table3[[#This Row],[TS1]:[TS4]])</f>
        <v>0</v>
      </c>
    </row>
    <row r="18" spans="1:28" x14ac:dyDescent="0.2">
      <c r="A18" t="str">
        <f>'2d. Personrisikovurdering'!B25</f>
        <v/>
      </c>
      <c r="B18" s="251">
        <f>IF('2d. Personrisikovurdering'!E25="x",1,0)</f>
        <v>0</v>
      </c>
      <c r="C18" s="252">
        <f>IF('2d. Personrisikovurdering'!F25="x",2,0)</f>
        <v>0</v>
      </c>
      <c r="D18" s="252">
        <f>IF('2d. Personrisikovurdering'!G25="x",3,0)</f>
        <v>0</v>
      </c>
      <c r="E18" s="252">
        <f>IF('2d. Personrisikovurdering'!H25="x",4,0)</f>
        <v>0</v>
      </c>
      <c r="F18" s="252">
        <f>IF('2d. Personrisikovurdering'!J25="x",1,0)</f>
        <v>0</v>
      </c>
      <c r="G18" s="252">
        <f>IF('2d. Personrisikovurdering'!K25="x",2,0)</f>
        <v>0</v>
      </c>
      <c r="H18" s="252">
        <f>IF('2d. Personrisikovurdering'!L25="x",3,0)</f>
        <v>0</v>
      </c>
      <c r="I18" s="252">
        <f>IF('2d. Personrisikovurdering'!M25="x",4,0)</f>
        <v>0</v>
      </c>
      <c r="J18" s="271">
        <f>SUM(Table3[[#This Row],[FK1]:[FK4]])*SUM(Table3[[#This Row],[FS1]:[FS4]])</f>
        <v>0</v>
      </c>
      <c r="K18" s="258">
        <f>IF('2d. Personrisikovurdering'!O25="x",1,0)</f>
        <v>0</v>
      </c>
      <c r="L18" s="258">
        <f>IF('2d. Personrisikovurdering'!P25="x",2,0)</f>
        <v>0</v>
      </c>
      <c r="M18" s="258">
        <f>IF('2d. Personrisikovurdering'!Q25="x",3,0)</f>
        <v>0</v>
      </c>
      <c r="N18" s="258">
        <f>IF('2d. Personrisikovurdering'!R25="x",4,0)</f>
        <v>0</v>
      </c>
      <c r="O18" s="258">
        <f>IF('2d. Personrisikovurdering'!T25="x",1,0)</f>
        <v>0</v>
      </c>
      <c r="P18" s="258">
        <f>IF('2d. Personrisikovurdering'!U25="x",2,0)</f>
        <v>0</v>
      </c>
      <c r="Q18" s="258">
        <f>IF('2d. Personrisikovurdering'!V25="x",3,0)</f>
        <v>0</v>
      </c>
      <c r="R18" s="258">
        <f>IF('2d. Personrisikovurdering'!W25="x",4,0)</f>
        <v>0</v>
      </c>
      <c r="S18" s="276">
        <f>SUM(Table3[[#This Row],[IK1]:[IK4]])*SUM(Table3[[#This Row],[IS1]:[IS4]])</f>
        <v>0</v>
      </c>
      <c r="T18" s="263">
        <f>IF('2d. Personrisikovurdering'!Y25="x",1,0)</f>
        <v>0</v>
      </c>
      <c r="U18" s="263">
        <f>IF('2d. Personrisikovurdering'!Z25="x",2,0)</f>
        <v>0</v>
      </c>
      <c r="V18" s="263">
        <f>IF('2d. Personrisikovurdering'!AA25="x",3,0)</f>
        <v>0</v>
      </c>
      <c r="W18" s="263">
        <f>IF('2d. Personrisikovurdering'!AB25="x",4,0)</f>
        <v>0</v>
      </c>
      <c r="X18" s="263">
        <f>IF('2d. Personrisikovurdering'!AD25="x",1,0)</f>
        <v>0</v>
      </c>
      <c r="Y18" s="263">
        <f>IF('2d. Personrisikovurdering'!AE25="x",2,0)</f>
        <v>0</v>
      </c>
      <c r="Z18" s="263">
        <f>IF('2d. Personrisikovurdering'!AF25="x",3,0)</f>
        <v>0</v>
      </c>
      <c r="AA18" s="264">
        <f>IF('2d. Personrisikovurdering'!AG25="x",4,0)</f>
        <v>0</v>
      </c>
      <c r="AB18" s="281">
        <f>SUM(Table3[[#This Row],[TK1]:[TK4]])*SUM(Table3[[#This Row],[TS1]:[TS4]])</f>
        <v>0</v>
      </c>
    </row>
    <row r="19" spans="1:28" x14ac:dyDescent="0.2">
      <c r="A19" t="str">
        <f>'2d. Personrisikovurdering'!B26</f>
        <v/>
      </c>
      <c r="B19" s="250">
        <f>IF('2d. Personrisikovurdering'!E26="x",1,0)</f>
        <v>0</v>
      </c>
      <c r="C19" s="253">
        <f>IF('2d. Personrisikovurdering'!F26="x",2,0)</f>
        <v>0</v>
      </c>
      <c r="D19" s="253">
        <f>IF('2d. Personrisikovurdering'!G26="x",3,0)</f>
        <v>0</v>
      </c>
      <c r="E19" s="253">
        <f>IF('2d. Personrisikovurdering'!H26="x",4,0)</f>
        <v>0</v>
      </c>
      <c r="F19" s="253">
        <f>IF('2d. Personrisikovurdering'!J26="x",1,0)</f>
        <v>0</v>
      </c>
      <c r="G19" s="253">
        <f>IF('2d. Personrisikovurdering'!K26="x",2,0)</f>
        <v>0</v>
      </c>
      <c r="H19" s="253">
        <f>IF('2d. Personrisikovurdering'!L26="x",3,0)</f>
        <v>0</v>
      </c>
      <c r="I19" s="253">
        <f>IF('2d. Personrisikovurdering'!M26="x",4,0)</f>
        <v>0</v>
      </c>
      <c r="J19" s="272">
        <f>SUM(Table3[[#This Row],[FK1]:[FK4]])*SUM(Table3[[#This Row],[FS1]:[FS4]])</f>
        <v>0</v>
      </c>
      <c r="K19" s="259">
        <f>IF('2d. Personrisikovurdering'!O26="x",1,0)</f>
        <v>0</v>
      </c>
      <c r="L19" s="259">
        <f>IF('2d. Personrisikovurdering'!P26="x",2,0)</f>
        <v>0</v>
      </c>
      <c r="M19" s="259">
        <f>IF('2d. Personrisikovurdering'!Q26="x",3,0)</f>
        <v>0</v>
      </c>
      <c r="N19" s="259">
        <f>IF('2d. Personrisikovurdering'!R26="x",4,0)</f>
        <v>0</v>
      </c>
      <c r="O19" s="259">
        <f>IF('2d. Personrisikovurdering'!T26="x",1,0)</f>
        <v>0</v>
      </c>
      <c r="P19" s="259">
        <f>IF('2d. Personrisikovurdering'!U26="x",2,0)</f>
        <v>0</v>
      </c>
      <c r="Q19" s="259">
        <f>IF('2d. Personrisikovurdering'!V26="x",3,0)</f>
        <v>0</v>
      </c>
      <c r="R19" s="259">
        <f>IF('2d. Personrisikovurdering'!W26="x",4,0)</f>
        <v>0</v>
      </c>
      <c r="S19" s="277">
        <f>SUM(Table3[[#This Row],[IK1]:[IK4]])*SUM(Table3[[#This Row],[IS1]:[IS4]])</f>
        <v>0</v>
      </c>
      <c r="T19" s="265">
        <f>IF('2d. Personrisikovurdering'!Y26="x",1,0)</f>
        <v>0</v>
      </c>
      <c r="U19" s="265">
        <f>IF('2d. Personrisikovurdering'!Z26="x",2,0)</f>
        <v>0</v>
      </c>
      <c r="V19" s="265">
        <f>IF('2d. Personrisikovurdering'!AA26="x",3,0)</f>
        <v>0</v>
      </c>
      <c r="W19" s="265">
        <f>IF('2d. Personrisikovurdering'!AB26="x",4,0)</f>
        <v>0</v>
      </c>
      <c r="X19" s="265">
        <f>IF('2d. Personrisikovurdering'!AD26="x",1,0)</f>
        <v>0</v>
      </c>
      <c r="Y19" s="265">
        <f>IF('2d. Personrisikovurdering'!AE26="x",2,0)</f>
        <v>0</v>
      </c>
      <c r="Z19" s="265">
        <f>IF('2d. Personrisikovurdering'!AF26="x",3,0)</f>
        <v>0</v>
      </c>
      <c r="AA19" s="266">
        <f>IF('2d. Personrisikovurdering'!AG26="x",4,0)</f>
        <v>0</v>
      </c>
      <c r="AB19" s="280">
        <f>SUM(Table3[[#This Row],[TK1]:[TK4]])*SUM(Table3[[#This Row],[TS1]:[TS4]])</f>
        <v>0</v>
      </c>
    </row>
    <row r="20" spans="1:28" x14ac:dyDescent="0.2">
      <c r="A20" t="str">
        <f>'2d. Personrisikovurdering'!B27</f>
        <v/>
      </c>
      <c r="B20" s="251">
        <f>IF('2d. Personrisikovurdering'!E27="x",1,0)</f>
        <v>0</v>
      </c>
      <c r="C20" s="252">
        <f>IF('2d. Personrisikovurdering'!F27="x",2,0)</f>
        <v>0</v>
      </c>
      <c r="D20" s="252">
        <f>IF('2d. Personrisikovurdering'!G27="x",3,0)</f>
        <v>0</v>
      </c>
      <c r="E20" s="252">
        <f>IF('2d. Personrisikovurdering'!H27="x",4,0)</f>
        <v>0</v>
      </c>
      <c r="F20" s="252">
        <f>IF('2d. Personrisikovurdering'!J27="x",1,0)</f>
        <v>0</v>
      </c>
      <c r="G20" s="252">
        <f>IF('2d. Personrisikovurdering'!K27="x",2,0)</f>
        <v>0</v>
      </c>
      <c r="H20" s="252">
        <f>IF('2d. Personrisikovurdering'!L27="x",3,0)</f>
        <v>0</v>
      </c>
      <c r="I20" s="252">
        <f>IF('2d. Personrisikovurdering'!M27="x",4,0)</f>
        <v>0</v>
      </c>
      <c r="J20" s="271">
        <f>SUM(Table3[[#This Row],[FK1]:[FK4]])*SUM(Table3[[#This Row],[FS1]:[FS4]])</f>
        <v>0</v>
      </c>
      <c r="K20" s="258">
        <f>IF('2d. Personrisikovurdering'!O27="x",1,0)</f>
        <v>0</v>
      </c>
      <c r="L20" s="258">
        <f>IF('2d. Personrisikovurdering'!P27="x",2,0)</f>
        <v>0</v>
      </c>
      <c r="M20" s="258">
        <f>IF('2d. Personrisikovurdering'!Q27="x",3,0)</f>
        <v>0</v>
      </c>
      <c r="N20" s="258">
        <f>IF('2d. Personrisikovurdering'!R27="x",4,0)</f>
        <v>0</v>
      </c>
      <c r="O20" s="258">
        <f>IF('2d. Personrisikovurdering'!T27="x",1,0)</f>
        <v>0</v>
      </c>
      <c r="P20" s="258">
        <f>IF('2d. Personrisikovurdering'!U27="x",2,0)</f>
        <v>0</v>
      </c>
      <c r="Q20" s="258">
        <f>IF('2d. Personrisikovurdering'!V27="x",3,0)</f>
        <v>0</v>
      </c>
      <c r="R20" s="258">
        <f>IF('2d. Personrisikovurdering'!W27="x",4,0)</f>
        <v>0</v>
      </c>
      <c r="S20" s="276">
        <f>SUM(Table3[[#This Row],[IK1]:[IK4]])*SUM(Table3[[#This Row],[IS1]:[IS4]])</f>
        <v>0</v>
      </c>
      <c r="T20" s="263">
        <f>IF('2d. Personrisikovurdering'!Y27="x",1,0)</f>
        <v>0</v>
      </c>
      <c r="U20" s="263">
        <f>IF('2d. Personrisikovurdering'!Z27="x",2,0)</f>
        <v>0</v>
      </c>
      <c r="V20" s="263">
        <f>IF('2d. Personrisikovurdering'!AA27="x",3,0)</f>
        <v>0</v>
      </c>
      <c r="W20" s="263">
        <f>IF('2d. Personrisikovurdering'!AB27="x",4,0)</f>
        <v>0</v>
      </c>
      <c r="X20" s="263">
        <f>IF('2d. Personrisikovurdering'!AD27="x",1,0)</f>
        <v>0</v>
      </c>
      <c r="Y20" s="263">
        <f>IF('2d. Personrisikovurdering'!AE27="x",2,0)</f>
        <v>0</v>
      </c>
      <c r="Z20" s="263">
        <f>IF('2d. Personrisikovurdering'!AF27="x",3,0)</f>
        <v>0</v>
      </c>
      <c r="AA20" s="264">
        <f>IF('2d. Personrisikovurdering'!AG27="x",4,0)</f>
        <v>0</v>
      </c>
      <c r="AB20" s="281">
        <f>SUM(Table3[[#This Row],[TK1]:[TK4]])*SUM(Table3[[#This Row],[TS1]:[TS4]])</f>
        <v>0</v>
      </c>
    </row>
    <row r="21" spans="1:28" x14ac:dyDescent="0.2">
      <c r="A21" t="str">
        <f>'2d. Personrisikovurdering'!B28</f>
        <v/>
      </c>
      <c r="B21" s="250">
        <f>IF('2d. Personrisikovurdering'!E28="x",1,0)</f>
        <v>0</v>
      </c>
      <c r="C21" s="253">
        <f>IF('2d. Personrisikovurdering'!F28="x",2,0)</f>
        <v>0</v>
      </c>
      <c r="D21" s="253">
        <f>IF('2d. Personrisikovurdering'!G28="x",3,0)</f>
        <v>0</v>
      </c>
      <c r="E21" s="253">
        <f>IF('2d. Personrisikovurdering'!H28="x",4,0)</f>
        <v>0</v>
      </c>
      <c r="F21" s="253">
        <f>IF('2d. Personrisikovurdering'!J28="x",1,0)</f>
        <v>0</v>
      </c>
      <c r="G21" s="253">
        <f>IF('2d. Personrisikovurdering'!K28="x",2,0)</f>
        <v>0</v>
      </c>
      <c r="H21" s="253">
        <f>IF('2d. Personrisikovurdering'!L28="x",3,0)</f>
        <v>0</v>
      </c>
      <c r="I21" s="253">
        <f>IF('2d. Personrisikovurdering'!M28="x",4,0)</f>
        <v>0</v>
      </c>
      <c r="J21" s="272">
        <f>SUM(Table3[[#This Row],[FK1]:[FK4]])*SUM(Table3[[#This Row],[FS1]:[FS4]])</f>
        <v>0</v>
      </c>
      <c r="K21" s="259">
        <f>IF('2d. Personrisikovurdering'!O28="x",1,0)</f>
        <v>0</v>
      </c>
      <c r="L21" s="259">
        <f>IF('2d. Personrisikovurdering'!P28="x",2,0)</f>
        <v>0</v>
      </c>
      <c r="M21" s="259">
        <f>IF('2d. Personrisikovurdering'!Q28="x",3,0)</f>
        <v>0</v>
      </c>
      <c r="N21" s="259">
        <f>IF('2d. Personrisikovurdering'!R28="x",4,0)</f>
        <v>0</v>
      </c>
      <c r="O21" s="259">
        <f>IF('2d. Personrisikovurdering'!T28="x",1,0)</f>
        <v>0</v>
      </c>
      <c r="P21" s="259">
        <f>IF('2d. Personrisikovurdering'!U28="x",2,0)</f>
        <v>0</v>
      </c>
      <c r="Q21" s="259">
        <f>IF('2d. Personrisikovurdering'!V28="x",3,0)</f>
        <v>0</v>
      </c>
      <c r="R21" s="259">
        <f>IF('2d. Personrisikovurdering'!W28="x",4,0)</f>
        <v>0</v>
      </c>
      <c r="S21" s="277">
        <f>SUM(Table3[[#This Row],[IK1]:[IK4]])*SUM(Table3[[#This Row],[IS1]:[IS4]])</f>
        <v>0</v>
      </c>
      <c r="T21" s="265">
        <f>IF('2d. Personrisikovurdering'!Y28="x",1,0)</f>
        <v>0</v>
      </c>
      <c r="U21" s="265">
        <f>IF('2d. Personrisikovurdering'!Z28="x",2,0)</f>
        <v>0</v>
      </c>
      <c r="V21" s="265">
        <f>IF('2d. Personrisikovurdering'!AA28="x",3,0)</f>
        <v>0</v>
      </c>
      <c r="W21" s="265">
        <f>IF('2d. Personrisikovurdering'!AB28="x",4,0)</f>
        <v>0</v>
      </c>
      <c r="X21" s="265">
        <f>IF('2d. Personrisikovurdering'!AD28="x",1,0)</f>
        <v>0</v>
      </c>
      <c r="Y21" s="265">
        <f>IF('2d. Personrisikovurdering'!AE28="x",2,0)</f>
        <v>0</v>
      </c>
      <c r="Z21" s="265">
        <f>IF('2d. Personrisikovurdering'!AF28="x",3,0)</f>
        <v>0</v>
      </c>
      <c r="AA21" s="266">
        <f>IF('2d. Personrisikovurdering'!AG28="x",4,0)</f>
        <v>0</v>
      </c>
      <c r="AB21" s="280">
        <f>SUM(Table3[[#This Row],[TK1]:[TK4]])*SUM(Table3[[#This Row],[TS1]:[TS4]])</f>
        <v>0</v>
      </c>
    </row>
    <row r="22" spans="1:28" x14ac:dyDescent="0.2">
      <c r="A22" t="str">
        <f>'2d. Personrisikovurdering'!B29</f>
        <v/>
      </c>
      <c r="B22" s="251">
        <f>IF('2d. Personrisikovurdering'!E29="x",1,0)</f>
        <v>0</v>
      </c>
      <c r="C22" s="252">
        <f>IF('2d. Personrisikovurdering'!F29="x",2,0)</f>
        <v>0</v>
      </c>
      <c r="D22" s="252">
        <f>IF('2d. Personrisikovurdering'!G29="x",3,0)</f>
        <v>0</v>
      </c>
      <c r="E22" s="252">
        <f>IF('2d. Personrisikovurdering'!H29="x",4,0)</f>
        <v>0</v>
      </c>
      <c r="F22" s="252">
        <f>IF('2d. Personrisikovurdering'!J29="x",1,0)</f>
        <v>0</v>
      </c>
      <c r="G22" s="252">
        <f>IF('2d. Personrisikovurdering'!K29="x",2,0)</f>
        <v>0</v>
      </c>
      <c r="H22" s="252">
        <f>IF('2d. Personrisikovurdering'!L29="x",3,0)</f>
        <v>0</v>
      </c>
      <c r="I22" s="252">
        <f>IF('2d. Personrisikovurdering'!M29="x",4,0)</f>
        <v>0</v>
      </c>
      <c r="J22" s="271">
        <f>SUM(Table3[[#This Row],[FK1]:[FK4]])*SUM(Table3[[#This Row],[FS1]:[FS4]])</f>
        <v>0</v>
      </c>
      <c r="K22" s="258">
        <f>IF('2d. Personrisikovurdering'!O29="x",1,0)</f>
        <v>0</v>
      </c>
      <c r="L22" s="258">
        <f>IF('2d. Personrisikovurdering'!P29="x",2,0)</f>
        <v>0</v>
      </c>
      <c r="M22" s="258">
        <f>IF('2d. Personrisikovurdering'!Q29="x",3,0)</f>
        <v>0</v>
      </c>
      <c r="N22" s="258">
        <f>IF('2d. Personrisikovurdering'!R29="x",4,0)</f>
        <v>0</v>
      </c>
      <c r="O22" s="258">
        <f>IF('2d. Personrisikovurdering'!T29="x",1,0)</f>
        <v>0</v>
      </c>
      <c r="P22" s="258">
        <f>IF('2d. Personrisikovurdering'!U29="x",2,0)</f>
        <v>0</v>
      </c>
      <c r="Q22" s="258">
        <f>IF('2d. Personrisikovurdering'!V29="x",3,0)</f>
        <v>0</v>
      </c>
      <c r="R22" s="258">
        <f>IF('2d. Personrisikovurdering'!W29="x",4,0)</f>
        <v>0</v>
      </c>
      <c r="S22" s="276">
        <f>SUM(Table3[[#This Row],[IK1]:[IK4]])*SUM(Table3[[#This Row],[IS1]:[IS4]])</f>
        <v>0</v>
      </c>
      <c r="T22" s="263">
        <f>IF('2d. Personrisikovurdering'!Y29="x",1,0)</f>
        <v>0</v>
      </c>
      <c r="U22" s="263">
        <f>IF('2d. Personrisikovurdering'!Z29="x",2,0)</f>
        <v>0</v>
      </c>
      <c r="V22" s="263">
        <f>IF('2d. Personrisikovurdering'!AA29="x",3,0)</f>
        <v>0</v>
      </c>
      <c r="W22" s="263">
        <f>IF('2d. Personrisikovurdering'!AB29="x",4,0)</f>
        <v>0</v>
      </c>
      <c r="X22" s="263">
        <f>IF('2d. Personrisikovurdering'!AD29="x",1,0)</f>
        <v>0</v>
      </c>
      <c r="Y22" s="263">
        <f>IF('2d. Personrisikovurdering'!AE29="x",2,0)</f>
        <v>0</v>
      </c>
      <c r="Z22" s="263">
        <f>IF('2d. Personrisikovurdering'!AF29="x",3,0)</f>
        <v>0</v>
      </c>
      <c r="AA22" s="264">
        <f>IF('2d. Personrisikovurdering'!AG29="x",4,0)</f>
        <v>0</v>
      </c>
      <c r="AB22" s="281">
        <f>SUM(Table3[[#This Row],[TK1]:[TK4]])*SUM(Table3[[#This Row],[TS1]:[TS4]])</f>
        <v>0</v>
      </c>
    </row>
    <row r="23" spans="1:28" x14ac:dyDescent="0.2">
      <c r="A23" t="str">
        <f>'2d. Personrisikovurdering'!B30</f>
        <v/>
      </c>
      <c r="B23" s="250">
        <f>IF('2d. Personrisikovurdering'!E30="x",1,0)</f>
        <v>0</v>
      </c>
      <c r="C23" s="253">
        <f>IF('2d. Personrisikovurdering'!F30="x",2,0)</f>
        <v>0</v>
      </c>
      <c r="D23" s="253">
        <f>IF('2d. Personrisikovurdering'!G30="x",3,0)</f>
        <v>0</v>
      </c>
      <c r="E23" s="253">
        <f>IF('2d. Personrisikovurdering'!H30="x",4,0)</f>
        <v>0</v>
      </c>
      <c r="F23" s="253">
        <f>IF('2d. Personrisikovurdering'!J30="x",1,0)</f>
        <v>0</v>
      </c>
      <c r="G23" s="253">
        <f>IF('2d. Personrisikovurdering'!K30="x",2,0)</f>
        <v>0</v>
      </c>
      <c r="H23" s="253">
        <f>IF('2d. Personrisikovurdering'!L30="x",3,0)</f>
        <v>0</v>
      </c>
      <c r="I23" s="253">
        <f>IF('2d. Personrisikovurdering'!M30="x",4,0)</f>
        <v>0</v>
      </c>
      <c r="J23" s="272">
        <f>SUM(Table3[[#This Row],[FK1]:[FK4]])*SUM(Table3[[#This Row],[FS1]:[FS4]])</f>
        <v>0</v>
      </c>
      <c r="K23" s="259">
        <f>IF('2d. Personrisikovurdering'!O30="x",1,0)</f>
        <v>0</v>
      </c>
      <c r="L23" s="259">
        <f>IF('2d. Personrisikovurdering'!P30="x",2,0)</f>
        <v>0</v>
      </c>
      <c r="M23" s="259">
        <f>IF('2d. Personrisikovurdering'!Q30="x",3,0)</f>
        <v>0</v>
      </c>
      <c r="N23" s="259">
        <f>IF('2d. Personrisikovurdering'!R30="x",4,0)</f>
        <v>0</v>
      </c>
      <c r="O23" s="259">
        <f>IF('2d. Personrisikovurdering'!T30="x",1,0)</f>
        <v>0</v>
      </c>
      <c r="P23" s="259">
        <f>IF('2d. Personrisikovurdering'!U30="x",2,0)</f>
        <v>0</v>
      </c>
      <c r="Q23" s="259">
        <f>IF('2d. Personrisikovurdering'!V30="x",3,0)</f>
        <v>0</v>
      </c>
      <c r="R23" s="259">
        <f>IF('2d. Personrisikovurdering'!W30="x",4,0)</f>
        <v>0</v>
      </c>
      <c r="S23" s="277">
        <f>SUM(Table3[[#This Row],[IK1]:[IK4]])*SUM(Table3[[#This Row],[IS1]:[IS4]])</f>
        <v>0</v>
      </c>
      <c r="T23" s="265">
        <f>IF('2d. Personrisikovurdering'!Y30="x",1,0)</f>
        <v>0</v>
      </c>
      <c r="U23" s="265">
        <f>IF('2d. Personrisikovurdering'!Z30="x",2,0)</f>
        <v>0</v>
      </c>
      <c r="V23" s="265">
        <f>IF('2d. Personrisikovurdering'!AA30="x",3,0)</f>
        <v>0</v>
      </c>
      <c r="W23" s="265">
        <f>IF('2d. Personrisikovurdering'!AB30="x",4,0)</f>
        <v>0</v>
      </c>
      <c r="X23" s="265">
        <f>IF('2d. Personrisikovurdering'!AD30="x",1,0)</f>
        <v>0</v>
      </c>
      <c r="Y23" s="265">
        <f>IF('2d. Personrisikovurdering'!AE30="x",2,0)</f>
        <v>0</v>
      </c>
      <c r="Z23" s="265">
        <f>IF('2d. Personrisikovurdering'!AF30="x",3,0)</f>
        <v>0</v>
      </c>
      <c r="AA23" s="266">
        <f>IF('2d. Personrisikovurdering'!AG30="x",4,0)</f>
        <v>0</v>
      </c>
      <c r="AB23" s="280">
        <f>SUM(Table3[[#This Row],[TK1]:[TK4]])*SUM(Table3[[#This Row],[TS1]:[TS4]])</f>
        <v>0</v>
      </c>
    </row>
    <row r="24" spans="1:28" x14ac:dyDescent="0.2">
      <c r="A24" t="str">
        <f>'2d. Personrisikovurdering'!B31</f>
        <v/>
      </c>
      <c r="B24" s="251">
        <f>IF('2d. Personrisikovurdering'!E31="x",1,0)</f>
        <v>0</v>
      </c>
      <c r="C24" s="252">
        <f>IF('2d. Personrisikovurdering'!F31="x",2,0)</f>
        <v>0</v>
      </c>
      <c r="D24" s="252">
        <f>IF('2d. Personrisikovurdering'!G31="x",3,0)</f>
        <v>0</v>
      </c>
      <c r="E24" s="252">
        <f>IF('2d. Personrisikovurdering'!H31="x",4,0)</f>
        <v>0</v>
      </c>
      <c r="F24" s="252">
        <f>IF('2d. Personrisikovurdering'!J31="x",1,0)</f>
        <v>0</v>
      </c>
      <c r="G24" s="252">
        <f>IF('2d. Personrisikovurdering'!K31="x",2,0)</f>
        <v>0</v>
      </c>
      <c r="H24" s="252">
        <f>IF('2d. Personrisikovurdering'!L31="x",3,0)</f>
        <v>0</v>
      </c>
      <c r="I24" s="252">
        <f>IF('2d. Personrisikovurdering'!M31="x",4,0)</f>
        <v>0</v>
      </c>
      <c r="J24" s="271">
        <f>SUM(Table3[[#This Row],[FK1]:[FK4]])*SUM(Table3[[#This Row],[FS1]:[FS4]])</f>
        <v>0</v>
      </c>
      <c r="K24" s="258">
        <f>IF('2d. Personrisikovurdering'!O31="x",1,0)</f>
        <v>0</v>
      </c>
      <c r="L24" s="258">
        <f>IF('2d. Personrisikovurdering'!P31="x",2,0)</f>
        <v>0</v>
      </c>
      <c r="M24" s="258">
        <f>IF('2d. Personrisikovurdering'!Q31="x",3,0)</f>
        <v>0</v>
      </c>
      <c r="N24" s="258">
        <f>IF('2d. Personrisikovurdering'!R31="x",4,0)</f>
        <v>0</v>
      </c>
      <c r="O24" s="258">
        <f>IF('2d. Personrisikovurdering'!T31="x",1,0)</f>
        <v>0</v>
      </c>
      <c r="P24" s="258">
        <f>IF('2d. Personrisikovurdering'!U31="x",2,0)</f>
        <v>0</v>
      </c>
      <c r="Q24" s="258">
        <f>IF('2d. Personrisikovurdering'!V31="x",3,0)</f>
        <v>0</v>
      </c>
      <c r="R24" s="258">
        <f>IF('2d. Personrisikovurdering'!W31="x",4,0)</f>
        <v>0</v>
      </c>
      <c r="S24" s="276">
        <f>SUM(Table3[[#This Row],[IK1]:[IK4]])*SUM(Table3[[#This Row],[IS1]:[IS4]])</f>
        <v>0</v>
      </c>
      <c r="T24" s="263">
        <f>IF('2d. Personrisikovurdering'!Y31="x",1,0)</f>
        <v>0</v>
      </c>
      <c r="U24" s="263">
        <f>IF('2d. Personrisikovurdering'!Z31="x",2,0)</f>
        <v>0</v>
      </c>
      <c r="V24" s="263">
        <f>IF('2d. Personrisikovurdering'!AA31="x",3,0)</f>
        <v>0</v>
      </c>
      <c r="W24" s="263">
        <f>IF('2d. Personrisikovurdering'!AB31="x",4,0)</f>
        <v>0</v>
      </c>
      <c r="X24" s="263">
        <f>IF('2d. Personrisikovurdering'!AD31="x",1,0)</f>
        <v>0</v>
      </c>
      <c r="Y24" s="263">
        <f>IF('2d. Personrisikovurdering'!AE31="x",2,0)</f>
        <v>0</v>
      </c>
      <c r="Z24" s="263">
        <f>IF('2d. Personrisikovurdering'!AF31="x",3,0)</f>
        <v>0</v>
      </c>
      <c r="AA24" s="264">
        <f>IF('2d. Personrisikovurdering'!AG31="x",4,0)</f>
        <v>0</v>
      </c>
      <c r="AB24" s="281">
        <f>SUM(Table3[[#This Row],[TK1]:[TK4]])*SUM(Table3[[#This Row],[TS1]:[TS4]])</f>
        <v>0</v>
      </c>
    </row>
    <row r="25" spans="1:28" x14ac:dyDescent="0.2">
      <c r="A25" t="str">
        <f>'2d. Personrisikovurdering'!B32</f>
        <v/>
      </c>
      <c r="B25" s="250">
        <f>IF('2d. Personrisikovurdering'!E32="x",1,0)</f>
        <v>0</v>
      </c>
      <c r="C25" s="253">
        <f>IF('2d. Personrisikovurdering'!F32="x",2,0)</f>
        <v>0</v>
      </c>
      <c r="D25" s="253">
        <f>IF('2d. Personrisikovurdering'!G32="x",3,0)</f>
        <v>0</v>
      </c>
      <c r="E25" s="253">
        <f>IF('2d. Personrisikovurdering'!H32="x",4,0)</f>
        <v>0</v>
      </c>
      <c r="F25" s="253">
        <f>IF('2d. Personrisikovurdering'!J32="x",1,0)</f>
        <v>0</v>
      </c>
      <c r="G25" s="253">
        <f>IF('2d. Personrisikovurdering'!K32="x",2,0)</f>
        <v>0</v>
      </c>
      <c r="H25" s="253">
        <f>IF('2d. Personrisikovurdering'!L32="x",3,0)</f>
        <v>0</v>
      </c>
      <c r="I25" s="253">
        <f>IF('2d. Personrisikovurdering'!M32="x",4,0)</f>
        <v>0</v>
      </c>
      <c r="J25" s="272">
        <f>SUM(Table3[[#This Row],[FK1]:[FK4]])*SUM(Table3[[#This Row],[FS1]:[FS4]])</f>
        <v>0</v>
      </c>
      <c r="K25" s="259">
        <f>IF('2d. Personrisikovurdering'!O32="x",1,0)</f>
        <v>0</v>
      </c>
      <c r="L25" s="259">
        <f>IF('2d. Personrisikovurdering'!P32="x",2,0)</f>
        <v>0</v>
      </c>
      <c r="M25" s="259">
        <f>IF('2d. Personrisikovurdering'!Q32="x",3,0)</f>
        <v>0</v>
      </c>
      <c r="N25" s="259">
        <f>IF('2d. Personrisikovurdering'!R32="x",4,0)</f>
        <v>0</v>
      </c>
      <c r="O25" s="259">
        <f>IF('2d. Personrisikovurdering'!T32="x",1,0)</f>
        <v>0</v>
      </c>
      <c r="P25" s="259">
        <f>IF('2d. Personrisikovurdering'!U32="x",2,0)</f>
        <v>0</v>
      </c>
      <c r="Q25" s="259">
        <f>IF('2d. Personrisikovurdering'!V32="x",3,0)</f>
        <v>0</v>
      </c>
      <c r="R25" s="259">
        <f>IF('2d. Personrisikovurdering'!W32="x",4,0)</f>
        <v>0</v>
      </c>
      <c r="S25" s="277">
        <f>SUM(Table3[[#This Row],[IK1]:[IK4]])*SUM(Table3[[#This Row],[IS1]:[IS4]])</f>
        <v>0</v>
      </c>
      <c r="T25" s="265">
        <f>IF('2d. Personrisikovurdering'!Y32="x",1,0)</f>
        <v>0</v>
      </c>
      <c r="U25" s="265">
        <f>IF('2d. Personrisikovurdering'!Z32="x",2,0)</f>
        <v>0</v>
      </c>
      <c r="V25" s="265">
        <f>IF('2d. Personrisikovurdering'!AA32="x",3,0)</f>
        <v>0</v>
      </c>
      <c r="W25" s="265">
        <f>IF('2d. Personrisikovurdering'!AB32="x",4,0)</f>
        <v>0</v>
      </c>
      <c r="X25" s="265">
        <f>IF('2d. Personrisikovurdering'!AD32="x",1,0)</f>
        <v>0</v>
      </c>
      <c r="Y25" s="265">
        <f>IF('2d. Personrisikovurdering'!AE32="x",2,0)</f>
        <v>0</v>
      </c>
      <c r="Z25" s="265">
        <f>IF('2d. Personrisikovurdering'!AF32="x",3,0)</f>
        <v>0</v>
      </c>
      <c r="AA25" s="266">
        <f>IF('2d. Personrisikovurdering'!AG32="x",4,0)</f>
        <v>0</v>
      </c>
      <c r="AB25" s="280">
        <f>SUM(Table3[[#This Row],[TK1]:[TK4]])*SUM(Table3[[#This Row],[TS1]:[TS4]])</f>
        <v>0</v>
      </c>
    </row>
    <row r="26" spans="1:28" x14ac:dyDescent="0.2">
      <c r="A26" t="str">
        <f>'2d. Personrisikovurdering'!B33</f>
        <v/>
      </c>
      <c r="B26" s="251">
        <f>IF('2d. Personrisikovurdering'!E33="x",1,0)</f>
        <v>0</v>
      </c>
      <c r="C26" s="252">
        <f>IF('2d. Personrisikovurdering'!F33="x",2,0)</f>
        <v>0</v>
      </c>
      <c r="D26" s="252">
        <f>IF('2d. Personrisikovurdering'!G33="x",3,0)</f>
        <v>0</v>
      </c>
      <c r="E26" s="252">
        <f>IF('2d. Personrisikovurdering'!H33="x",4,0)</f>
        <v>0</v>
      </c>
      <c r="F26" s="252">
        <f>IF('2d. Personrisikovurdering'!J33="x",1,0)</f>
        <v>0</v>
      </c>
      <c r="G26" s="252">
        <f>IF('2d. Personrisikovurdering'!K33="x",2,0)</f>
        <v>0</v>
      </c>
      <c r="H26" s="252">
        <f>IF('2d. Personrisikovurdering'!L33="x",3,0)</f>
        <v>0</v>
      </c>
      <c r="I26" s="252">
        <f>IF('2d. Personrisikovurdering'!M33="x",4,0)</f>
        <v>0</v>
      </c>
      <c r="J26" s="271">
        <f>SUM(Table3[[#This Row],[FK1]:[FK4]])*SUM(Table3[[#This Row],[FS1]:[FS4]])</f>
        <v>0</v>
      </c>
      <c r="K26" s="258">
        <f>IF('2d. Personrisikovurdering'!O33="x",1,0)</f>
        <v>0</v>
      </c>
      <c r="L26" s="258">
        <f>IF('2d. Personrisikovurdering'!P33="x",2,0)</f>
        <v>0</v>
      </c>
      <c r="M26" s="258">
        <f>IF('2d. Personrisikovurdering'!Q33="x",3,0)</f>
        <v>0</v>
      </c>
      <c r="N26" s="258">
        <f>IF('2d. Personrisikovurdering'!R33="x",4,0)</f>
        <v>0</v>
      </c>
      <c r="O26" s="258">
        <f>IF('2d. Personrisikovurdering'!T33="x",1,0)</f>
        <v>0</v>
      </c>
      <c r="P26" s="258">
        <f>IF('2d. Personrisikovurdering'!U33="x",2,0)</f>
        <v>0</v>
      </c>
      <c r="Q26" s="258">
        <f>IF('2d. Personrisikovurdering'!V33="x",3,0)</f>
        <v>0</v>
      </c>
      <c r="R26" s="258">
        <f>IF('2d. Personrisikovurdering'!W33="x",4,0)</f>
        <v>0</v>
      </c>
      <c r="S26" s="276">
        <f>SUM(Table3[[#This Row],[IK1]:[IK4]])*SUM(Table3[[#This Row],[IS1]:[IS4]])</f>
        <v>0</v>
      </c>
      <c r="T26" s="263">
        <f>IF('2d. Personrisikovurdering'!Y33="x",1,0)</f>
        <v>0</v>
      </c>
      <c r="U26" s="263">
        <f>IF('2d. Personrisikovurdering'!Z33="x",2,0)</f>
        <v>0</v>
      </c>
      <c r="V26" s="263">
        <f>IF('2d. Personrisikovurdering'!AA33="x",3,0)</f>
        <v>0</v>
      </c>
      <c r="W26" s="263">
        <f>IF('2d. Personrisikovurdering'!AB33="x",4,0)</f>
        <v>0</v>
      </c>
      <c r="X26" s="263">
        <f>IF('2d. Personrisikovurdering'!AD33="x",1,0)</f>
        <v>0</v>
      </c>
      <c r="Y26" s="263">
        <f>IF('2d. Personrisikovurdering'!AE33="x",2,0)</f>
        <v>0</v>
      </c>
      <c r="Z26" s="263">
        <f>IF('2d. Personrisikovurdering'!AF33="x",3,0)</f>
        <v>0</v>
      </c>
      <c r="AA26" s="264">
        <f>IF('2d. Personrisikovurdering'!AG33="x",4,0)</f>
        <v>0</v>
      </c>
      <c r="AB26" s="281">
        <f>SUM(Table3[[#This Row],[TK1]:[TK4]])*SUM(Table3[[#This Row],[TS1]:[TS4]])</f>
        <v>0</v>
      </c>
    </row>
    <row r="27" spans="1:28" x14ac:dyDescent="0.2">
      <c r="A27" t="str">
        <f>'2d. Personrisikovurdering'!B34</f>
        <v/>
      </c>
      <c r="B27" s="250">
        <f>IF('2d. Personrisikovurdering'!E34="x",1,0)</f>
        <v>0</v>
      </c>
      <c r="C27" s="253">
        <f>IF('2d. Personrisikovurdering'!F34="x",2,0)</f>
        <v>0</v>
      </c>
      <c r="D27" s="253">
        <f>IF('2d. Personrisikovurdering'!G34="x",3,0)</f>
        <v>0</v>
      </c>
      <c r="E27" s="253">
        <f>IF('2d. Personrisikovurdering'!H34="x",4,0)</f>
        <v>0</v>
      </c>
      <c r="F27" s="253">
        <f>IF('2d. Personrisikovurdering'!J34="x",1,0)</f>
        <v>0</v>
      </c>
      <c r="G27" s="253">
        <f>IF('2d. Personrisikovurdering'!K34="x",2,0)</f>
        <v>0</v>
      </c>
      <c r="H27" s="253">
        <f>IF('2d. Personrisikovurdering'!L34="x",3,0)</f>
        <v>0</v>
      </c>
      <c r="I27" s="253">
        <f>IF('2d. Personrisikovurdering'!M34="x",4,0)</f>
        <v>0</v>
      </c>
      <c r="J27" s="272">
        <f>SUM(Table3[[#This Row],[FK1]:[FK4]])*SUM(Table3[[#This Row],[FS1]:[FS4]])</f>
        <v>0</v>
      </c>
      <c r="K27" s="259">
        <f>IF('2d. Personrisikovurdering'!O34="x",1,0)</f>
        <v>0</v>
      </c>
      <c r="L27" s="259">
        <f>IF('2d. Personrisikovurdering'!P34="x",2,0)</f>
        <v>0</v>
      </c>
      <c r="M27" s="259">
        <f>IF('2d. Personrisikovurdering'!Q34="x",3,0)</f>
        <v>0</v>
      </c>
      <c r="N27" s="259">
        <f>IF('2d. Personrisikovurdering'!R34="x",4,0)</f>
        <v>0</v>
      </c>
      <c r="O27" s="259">
        <f>IF('2d. Personrisikovurdering'!T34="x",1,0)</f>
        <v>0</v>
      </c>
      <c r="P27" s="259">
        <f>IF('2d. Personrisikovurdering'!U34="x",2,0)</f>
        <v>0</v>
      </c>
      <c r="Q27" s="259">
        <f>IF('2d. Personrisikovurdering'!V34="x",3,0)</f>
        <v>0</v>
      </c>
      <c r="R27" s="259">
        <f>IF('2d. Personrisikovurdering'!W34="x",4,0)</f>
        <v>0</v>
      </c>
      <c r="S27" s="277">
        <f>SUM(Table3[[#This Row],[IK1]:[IK4]])*SUM(Table3[[#This Row],[IS1]:[IS4]])</f>
        <v>0</v>
      </c>
      <c r="T27" s="265">
        <f>IF('2d. Personrisikovurdering'!Y34="x",1,0)</f>
        <v>0</v>
      </c>
      <c r="U27" s="265">
        <f>IF('2d. Personrisikovurdering'!Z34="x",2,0)</f>
        <v>0</v>
      </c>
      <c r="V27" s="265">
        <f>IF('2d. Personrisikovurdering'!AA34="x",3,0)</f>
        <v>0</v>
      </c>
      <c r="W27" s="265">
        <f>IF('2d. Personrisikovurdering'!AB34="x",4,0)</f>
        <v>0</v>
      </c>
      <c r="X27" s="265">
        <f>IF('2d. Personrisikovurdering'!AD34="x",1,0)</f>
        <v>0</v>
      </c>
      <c r="Y27" s="265">
        <f>IF('2d. Personrisikovurdering'!AE34="x",2,0)</f>
        <v>0</v>
      </c>
      <c r="Z27" s="265">
        <f>IF('2d. Personrisikovurdering'!AF34="x",3,0)</f>
        <v>0</v>
      </c>
      <c r="AA27" s="266">
        <f>IF('2d. Personrisikovurdering'!AG34="x",4,0)</f>
        <v>0</v>
      </c>
      <c r="AB27" s="280">
        <f>SUM(Table3[[#This Row],[TK1]:[TK4]])*SUM(Table3[[#This Row],[TS1]:[TS4]])</f>
        <v>0</v>
      </c>
    </row>
    <row r="28" spans="1:28" x14ac:dyDescent="0.2">
      <c r="A28" t="str">
        <f>'2d. Personrisikovurdering'!B35</f>
        <v/>
      </c>
      <c r="B28" s="251">
        <f>IF('2d. Personrisikovurdering'!E35="x",1,0)</f>
        <v>0</v>
      </c>
      <c r="C28" s="252">
        <f>IF('2d. Personrisikovurdering'!F35="x",2,0)</f>
        <v>0</v>
      </c>
      <c r="D28" s="252">
        <f>IF('2d. Personrisikovurdering'!G35="x",3,0)</f>
        <v>0</v>
      </c>
      <c r="E28" s="252">
        <f>IF('2d. Personrisikovurdering'!H35="x",4,0)</f>
        <v>0</v>
      </c>
      <c r="F28" s="252">
        <f>IF('2d. Personrisikovurdering'!J35="x",1,0)</f>
        <v>0</v>
      </c>
      <c r="G28" s="252">
        <f>IF('2d. Personrisikovurdering'!K35="x",2,0)</f>
        <v>0</v>
      </c>
      <c r="H28" s="252">
        <f>IF('2d. Personrisikovurdering'!L35="x",3,0)</f>
        <v>0</v>
      </c>
      <c r="I28" s="252">
        <f>IF('2d. Personrisikovurdering'!M35="x",4,0)</f>
        <v>0</v>
      </c>
      <c r="J28" s="271">
        <f>SUM(Table3[[#This Row],[FK1]:[FK4]])*SUM(Table3[[#This Row],[FS1]:[FS4]])</f>
        <v>0</v>
      </c>
      <c r="K28" s="258">
        <f>IF('2d. Personrisikovurdering'!O35="x",1,0)</f>
        <v>0</v>
      </c>
      <c r="L28" s="258">
        <f>IF('2d. Personrisikovurdering'!P35="x",2,0)</f>
        <v>0</v>
      </c>
      <c r="M28" s="258">
        <f>IF('2d. Personrisikovurdering'!Q35="x",3,0)</f>
        <v>0</v>
      </c>
      <c r="N28" s="258">
        <f>IF('2d. Personrisikovurdering'!R35="x",4,0)</f>
        <v>0</v>
      </c>
      <c r="O28" s="258">
        <f>IF('2d. Personrisikovurdering'!T35="x",1,0)</f>
        <v>0</v>
      </c>
      <c r="P28" s="258">
        <f>IF('2d. Personrisikovurdering'!U35="x",2,0)</f>
        <v>0</v>
      </c>
      <c r="Q28" s="258">
        <f>IF('2d. Personrisikovurdering'!V35="x",3,0)</f>
        <v>0</v>
      </c>
      <c r="R28" s="258">
        <f>IF('2d. Personrisikovurdering'!W35="x",4,0)</f>
        <v>0</v>
      </c>
      <c r="S28" s="276">
        <f>SUM(Table3[[#This Row],[IK1]:[IK4]])*SUM(Table3[[#This Row],[IS1]:[IS4]])</f>
        <v>0</v>
      </c>
      <c r="T28" s="263">
        <f>IF('2d. Personrisikovurdering'!Y35="x",1,0)</f>
        <v>0</v>
      </c>
      <c r="U28" s="263">
        <f>IF('2d. Personrisikovurdering'!Z35="x",2,0)</f>
        <v>0</v>
      </c>
      <c r="V28" s="263">
        <f>IF('2d. Personrisikovurdering'!AA35="x",3,0)</f>
        <v>0</v>
      </c>
      <c r="W28" s="263">
        <f>IF('2d. Personrisikovurdering'!AB35="x",4,0)</f>
        <v>0</v>
      </c>
      <c r="X28" s="263">
        <f>IF('2d. Personrisikovurdering'!AD35="x",1,0)</f>
        <v>0</v>
      </c>
      <c r="Y28" s="263">
        <f>IF('2d. Personrisikovurdering'!AE35="x",2,0)</f>
        <v>0</v>
      </c>
      <c r="Z28" s="263">
        <f>IF('2d. Personrisikovurdering'!AF35="x",3,0)</f>
        <v>0</v>
      </c>
      <c r="AA28" s="264">
        <f>IF('2d. Personrisikovurdering'!AG35="x",4,0)</f>
        <v>0</v>
      </c>
      <c r="AB28" s="281">
        <f>SUM(Table3[[#This Row],[TK1]:[TK4]])*SUM(Table3[[#This Row],[TS1]:[TS4]])</f>
        <v>0</v>
      </c>
    </row>
    <row r="29" spans="1:28" x14ac:dyDescent="0.2">
      <c r="A29" t="str">
        <f>'2d. Personrisikovurdering'!B36</f>
        <v/>
      </c>
      <c r="B29" s="250">
        <f>IF('2d. Personrisikovurdering'!E36="x",1,0)</f>
        <v>0</v>
      </c>
      <c r="C29" s="253">
        <f>IF('2d. Personrisikovurdering'!F36="x",2,0)</f>
        <v>0</v>
      </c>
      <c r="D29" s="253">
        <f>IF('2d. Personrisikovurdering'!G36="x",3,0)</f>
        <v>0</v>
      </c>
      <c r="E29" s="253">
        <f>IF('2d. Personrisikovurdering'!H36="x",4,0)</f>
        <v>0</v>
      </c>
      <c r="F29" s="253">
        <f>IF('2d. Personrisikovurdering'!J36="x",1,0)</f>
        <v>0</v>
      </c>
      <c r="G29" s="253">
        <f>IF('2d. Personrisikovurdering'!K36="x",2,0)</f>
        <v>0</v>
      </c>
      <c r="H29" s="253">
        <f>IF('2d. Personrisikovurdering'!L36="x",3,0)</f>
        <v>0</v>
      </c>
      <c r="I29" s="253">
        <f>IF('2d. Personrisikovurdering'!M36="x",4,0)</f>
        <v>0</v>
      </c>
      <c r="J29" s="272">
        <f>SUM(Table3[[#This Row],[FK1]:[FK4]])*SUM(Table3[[#This Row],[FS1]:[FS4]])</f>
        <v>0</v>
      </c>
      <c r="K29" s="259">
        <f>IF('2d. Personrisikovurdering'!O36="x",1,0)</f>
        <v>0</v>
      </c>
      <c r="L29" s="259">
        <f>IF('2d. Personrisikovurdering'!P36="x",2,0)</f>
        <v>0</v>
      </c>
      <c r="M29" s="259">
        <f>IF('2d. Personrisikovurdering'!Q36="x",3,0)</f>
        <v>0</v>
      </c>
      <c r="N29" s="259">
        <f>IF('2d. Personrisikovurdering'!R36="x",4,0)</f>
        <v>0</v>
      </c>
      <c r="O29" s="259">
        <f>IF('2d. Personrisikovurdering'!T36="x",1,0)</f>
        <v>0</v>
      </c>
      <c r="P29" s="259">
        <f>IF('2d. Personrisikovurdering'!U36="x",2,0)</f>
        <v>0</v>
      </c>
      <c r="Q29" s="259">
        <f>IF('2d. Personrisikovurdering'!V36="x",3,0)</f>
        <v>0</v>
      </c>
      <c r="R29" s="259">
        <f>IF('2d. Personrisikovurdering'!W36="x",4,0)</f>
        <v>0</v>
      </c>
      <c r="S29" s="277">
        <f>SUM(Table3[[#This Row],[IK1]:[IK4]])*SUM(Table3[[#This Row],[IS1]:[IS4]])</f>
        <v>0</v>
      </c>
      <c r="T29" s="265">
        <f>IF('2d. Personrisikovurdering'!Y36="x",1,0)</f>
        <v>0</v>
      </c>
      <c r="U29" s="265">
        <f>IF('2d. Personrisikovurdering'!Z36="x",2,0)</f>
        <v>0</v>
      </c>
      <c r="V29" s="265">
        <f>IF('2d. Personrisikovurdering'!AA36="x",3,0)</f>
        <v>0</v>
      </c>
      <c r="W29" s="265">
        <f>IF('2d. Personrisikovurdering'!AB36="x",4,0)</f>
        <v>0</v>
      </c>
      <c r="X29" s="265">
        <f>IF('2d. Personrisikovurdering'!AD36="x",1,0)</f>
        <v>0</v>
      </c>
      <c r="Y29" s="265">
        <f>IF('2d. Personrisikovurdering'!AE36="x",2,0)</f>
        <v>0</v>
      </c>
      <c r="Z29" s="265">
        <f>IF('2d. Personrisikovurdering'!AF36="x",3,0)</f>
        <v>0</v>
      </c>
      <c r="AA29" s="266">
        <f>IF('2d. Personrisikovurdering'!AG36="x",4,0)</f>
        <v>0</v>
      </c>
      <c r="AB29" s="280">
        <f>SUM(Table3[[#This Row],[TK1]:[TK4]])*SUM(Table3[[#This Row],[TS1]:[TS4]])</f>
        <v>0</v>
      </c>
    </row>
    <row r="30" spans="1:28" x14ac:dyDescent="0.2">
      <c r="A30" t="str">
        <f>'2d. Personrisikovurdering'!B37</f>
        <v/>
      </c>
      <c r="B30" s="251">
        <f>IF('2d. Personrisikovurdering'!E37="x",1,0)</f>
        <v>0</v>
      </c>
      <c r="C30" s="252">
        <f>IF('2d. Personrisikovurdering'!F37="x",2,0)</f>
        <v>0</v>
      </c>
      <c r="D30" s="252">
        <f>IF('2d. Personrisikovurdering'!G37="x",3,0)</f>
        <v>0</v>
      </c>
      <c r="E30" s="252">
        <f>IF('2d. Personrisikovurdering'!H37="x",4,0)</f>
        <v>0</v>
      </c>
      <c r="F30" s="252">
        <f>IF('2d. Personrisikovurdering'!J37="x",1,0)</f>
        <v>0</v>
      </c>
      <c r="G30" s="252">
        <f>IF('2d. Personrisikovurdering'!K37="x",2,0)</f>
        <v>0</v>
      </c>
      <c r="H30" s="252">
        <f>IF('2d. Personrisikovurdering'!L37="x",3,0)</f>
        <v>0</v>
      </c>
      <c r="I30" s="252">
        <f>IF('2d. Personrisikovurdering'!M37="x",4,0)</f>
        <v>0</v>
      </c>
      <c r="J30" s="271">
        <f>SUM(Table3[[#This Row],[FK1]:[FK4]])*SUM(Table3[[#This Row],[FS1]:[FS4]])</f>
        <v>0</v>
      </c>
      <c r="K30" s="258">
        <f>IF('2d. Personrisikovurdering'!O37="x",1,0)</f>
        <v>0</v>
      </c>
      <c r="L30" s="258">
        <f>IF('2d. Personrisikovurdering'!P37="x",2,0)</f>
        <v>0</v>
      </c>
      <c r="M30" s="258">
        <f>IF('2d. Personrisikovurdering'!Q37="x",3,0)</f>
        <v>0</v>
      </c>
      <c r="N30" s="258">
        <f>IF('2d. Personrisikovurdering'!R37="x",4,0)</f>
        <v>0</v>
      </c>
      <c r="O30" s="258">
        <f>IF('2d. Personrisikovurdering'!T37="x",1,0)</f>
        <v>0</v>
      </c>
      <c r="P30" s="258">
        <f>IF('2d. Personrisikovurdering'!U37="x",2,0)</f>
        <v>0</v>
      </c>
      <c r="Q30" s="258">
        <f>IF('2d. Personrisikovurdering'!V37="x",3,0)</f>
        <v>0</v>
      </c>
      <c r="R30" s="258">
        <f>IF('2d. Personrisikovurdering'!W37="x",4,0)</f>
        <v>0</v>
      </c>
      <c r="S30" s="276">
        <f>SUM(Table3[[#This Row],[IK1]:[IK4]])*SUM(Table3[[#This Row],[IS1]:[IS4]])</f>
        <v>0</v>
      </c>
      <c r="T30" s="263">
        <f>IF('2d. Personrisikovurdering'!Y37="x",1,0)</f>
        <v>0</v>
      </c>
      <c r="U30" s="263">
        <f>IF('2d. Personrisikovurdering'!Z37="x",2,0)</f>
        <v>0</v>
      </c>
      <c r="V30" s="263">
        <f>IF('2d. Personrisikovurdering'!AA37="x",3,0)</f>
        <v>0</v>
      </c>
      <c r="W30" s="263">
        <f>IF('2d. Personrisikovurdering'!AB37="x",4,0)</f>
        <v>0</v>
      </c>
      <c r="X30" s="263">
        <f>IF('2d. Personrisikovurdering'!AD37="x",1,0)</f>
        <v>0</v>
      </c>
      <c r="Y30" s="263">
        <f>IF('2d. Personrisikovurdering'!AE37="x",2,0)</f>
        <v>0</v>
      </c>
      <c r="Z30" s="263">
        <f>IF('2d. Personrisikovurdering'!AF37="x",3,0)</f>
        <v>0</v>
      </c>
      <c r="AA30" s="264">
        <f>IF('2d. Personrisikovurdering'!AG37="x",4,0)</f>
        <v>0</v>
      </c>
      <c r="AB30" s="281">
        <f>SUM(Table3[[#This Row],[TK1]:[TK4]])*SUM(Table3[[#This Row],[TS1]:[TS4]])</f>
        <v>0</v>
      </c>
    </row>
    <row r="31" spans="1:28" x14ac:dyDescent="0.2">
      <c r="A31" t="str">
        <f>'2d. Personrisikovurdering'!B38</f>
        <v/>
      </c>
      <c r="B31" s="250">
        <f>IF('2d. Personrisikovurdering'!E38="x",1,0)</f>
        <v>0</v>
      </c>
      <c r="C31" s="253">
        <f>IF('2d. Personrisikovurdering'!F38="x",2,0)</f>
        <v>0</v>
      </c>
      <c r="D31" s="253">
        <f>IF('2d. Personrisikovurdering'!G38="x",3,0)</f>
        <v>0</v>
      </c>
      <c r="E31" s="253">
        <f>IF('2d. Personrisikovurdering'!H38="x",4,0)</f>
        <v>0</v>
      </c>
      <c r="F31" s="253">
        <f>IF('2d. Personrisikovurdering'!J38="x",1,0)</f>
        <v>0</v>
      </c>
      <c r="G31" s="253">
        <f>IF('2d. Personrisikovurdering'!K38="x",2,0)</f>
        <v>0</v>
      </c>
      <c r="H31" s="253">
        <f>IF('2d. Personrisikovurdering'!L38="x",3,0)</f>
        <v>0</v>
      </c>
      <c r="I31" s="253">
        <f>IF('2d. Personrisikovurdering'!M38="x",4,0)</f>
        <v>0</v>
      </c>
      <c r="J31" s="272">
        <f>SUM(Table3[[#This Row],[FK1]:[FK4]])*SUM(Table3[[#This Row],[FS1]:[FS4]])</f>
        <v>0</v>
      </c>
      <c r="K31" s="259">
        <f>IF('2d. Personrisikovurdering'!O38="x",1,0)</f>
        <v>0</v>
      </c>
      <c r="L31" s="259">
        <f>IF('2d. Personrisikovurdering'!P38="x",2,0)</f>
        <v>0</v>
      </c>
      <c r="M31" s="259">
        <f>IF('2d. Personrisikovurdering'!Q38="x",3,0)</f>
        <v>0</v>
      </c>
      <c r="N31" s="259">
        <f>IF('2d. Personrisikovurdering'!R38="x",4,0)</f>
        <v>0</v>
      </c>
      <c r="O31" s="259">
        <f>IF('2d. Personrisikovurdering'!T38="x",1,0)</f>
        <v>0</v>
      </c>
      <c r="P31" s="259">
        <f>IF('2d. Personrisikovurdering'!U38="x",2,0)</f>
        <v>0</v>
      </c>
      <c r="Q31" s="259">
        <f>IF('2d. Personrisikovurdering'!V38="x",3,0)</f>
        <v>0</v>
      </c>
      <c r="R31" s="259">
        <f>IF('2d. Personrisikovurdering'!W38="x",4,0)</f>
        <v>0</v>
      </c>
      <c r="S31" s="277">
        <f>SUM(Table3[[#This Row],[IK1]:[IK4]])*SUM(Table3[[#This Row],[IS1]:[IS4]])</f>
        <v>0</v>
      </c>
      <c r="T31" s="265">
        <f>IF('2d. Personrisikovurdering'!Y38="x",1,0)</f>
        <v>0</v>
      </c>
      <c r="U31" s="265">
        <f>IF('2d. Personrisikovurdering'!Z38="x",2,0)</f>
        <v>0</v>
      </c>
      <c r="V31" s="265">
        <f>IF('2d. Personrisikovurdering'!AA38="x",3,0)</f>
        <v>0</v>
      </c>
      <c r="W31" s="265">
        <f>IF('2d. Personrisikovurdering'!AB38="x",4,0)</f>
        <v>0</v>
      </c>
      <c r="X31" s="265">
        <f>IF('2d. Personrisikovurdering'!AD38="x",1,0)</f>
        <v>0</v>
      </c>
      <c r="Y31" s="265">
        <f>IF('2d. Personrisikovurdering'!AE38="x",2,0)</f>
        <v>0</v>
      </c>
      <c r="Z31" s="265">
        <f>IF('2d. Personrisikovurdering'!AF38="x",3,0)</f>
        <v>0</v>
      </c>
      <c r="AA31" s="266">
        <f>IF('2d. Personrisikovurdering'!AG38="x",4,0)</f>
        <v>0</v>
      </c>
      <c r="AB31" s="280">
        <f>SUM(Table3[[#This Row],[TK1]:[TK4]])*SUM(Table3[[#This Row],[TS1]:[TS4]])</f>
        <v>0</v>
      </c>
    </row>
    <row r="32" spans="1:28" x14ac:dyDescent="0.2">
      <c r="A32" t="str">
        <f>'2d. Personrisikovurdering'!B39</f>
        <v/>
      </c>
      <c r="B32" s="251">
        <f>IF('2d. Personrisikovurdering'!E39="x",1,0)</f>
        <v>0</v>
      </c>
      <c r="C32" s="252">
        <f>IF('2d. Personrisikovurdering'!F39="x",2,0)</f>
        <v>0</v>
      </c>
      <c r="D32" s="252">
        <f>IF('2d. Personrisikovurdering'!G39="x",3,0)</f>
        <v>0</v>
      </c>
      <c r="E32" s="252">
        <f>IF('2d. Personrisikovurdering'!H39="x",4,0)</f>
        <v>0</v>
      </c>
      <c r="F32" s="252">
        <f>IF('2d. Personrisikovurdering'!J39="x",1,0)</f>
        <v>0</v>
      </c>
      <c r="G32" s="252">
        <f>IF('2d. Personrisikovurdering'!K39="x",2,0)</f>
        <v>0</v>
      </c>
      <c r="H32" s="252">
        <f>IF('2d. Personrisikovurdering'!L39="x",3,0)</f>
        <v>0</v>
      </c>
      <c r="I32" s="252">
        <f>IF('2d. Personrisikovurdering'!M39="x",4,0)</f>
        <v>0</v>
      </c>
      <c r="J32" s="271">
        <f>SUM(Table3[[#This Row],[FK1]:[FK4]])*SUM(Table3[[#This Row],[FS1]:[FS4]])</f>
        <v>0</v>
      </c>
      <c r="K32" s="258">
        <f>IF('2d. Personrisikovurdering'!O39="x",1,0)</f>
        <v>0</v>
      </c>
      <c r="L32" s="258">
        <f>IF('2d. Personrisikovurdering'!P39="x",2,0)</f>
        <v>0</v>
      </c>
      <c r="M32" s="258">
        <f>IF('2d. Personrisikovurdering'!Q39="x",3,0)</f>
        <v>0</v>
      </c>
      <c r="N32" s="258">
        <f>IF('2d. Personrisikovurdering'!R39="x",4,0)</f>
        <v>0</v>
      </c>
      <c r="O32" s="258">
        <f>IF('2d. Personrisikovurdering'!T39="x",1,0)</f>
        <v>0</v>
      </c>
      <c r="P32" s="258">
        <f>IF('2d. Personrisikovurdering'!U39="x",2,0)</f>
        <v>0</v>
      </c>
      <c r="Q32" s="258">
        <f>IF('2d. Personrisikovurdering'!V39="x",3,0)</f>
        <v>0</v>
      </c>
      <c r="R32" s="258">
        <f>IF('2d. Personrisikovurdering'!W39="x",4,0)</f>
        <v>0</v>
      </c>
      <c r="S32" s="276">
        <f>SUM(Table3[[#This Row],[IK1]:[IK4]])*SUM(Table3[[#This Row],[IS1]:[IS4]])</f>
        <v>0</v>
      </c>
      <c r="T32" s="263">
        <f>IF('2d. Personrisikovurdering'!Y39="x",1,0)</f>
        <v>0</v>
      </c>
      <c r="U32" s="263">
        <f>IF('2d. Personrisikovurdering'!Z39="x",2,0)</f>
        <v>0</v>
      </c>
      <c r="V32" s="263">
        <f>IF('2d. Personrisikovurdering'!AA39="x",3,0)</f>
        <v>0</v>
      </c>
      <c r="W32" s="263">
        <f>IF('2d. Personrisikovurdering'!AB39="x",4,0)</f>
        <v>0</v>
      </c>
      <c r="X32" s="263">
        <f>IF('2d. Personrisikovurdering'!AD39="x",1,0)</f>
        <v>0</v>
      </c>
      <c r="Y32" s="263">
        <f>IF('2d. Personrisikovurdering'!AE39="x",2,0)</f>
        <v>0</v>
      </c>
      <c r="Z32" s="263">
        <f>IF('2d. Personrisikovurdering'!AF39="x",3,0)</f>
        <v>0</v>
      </c>
      <c r="AA32" s="264">
        <f>IF('2d. Personrisikovurdering'!AG39="x",4,0)</f>
        <v>0</v>
      </c>
      <c r="AB32" s="281">
        <f>SUM(Table3[[#This Row],[TK1]:[TK4]])*SUM(Table3[[#This Row],[TS1]:[TS4]])</f>
        <v>0</v>
      </c>
    </row>
    <row r="33" spans="1:28" x14ac:dyDescent="0.2">
      <c r="A33" t="str">
        <f>'2d. Personrisikovurdering'!B40</f>
        <v/>
      </c>
      <c r="B33" s="250">
        <f>IF('2d. Personrisikovurdering'!E40="x",1,0)</f>
        <v>0</v>
      </c>
      <c r="C33" s="253">
        <f>IF('2d. Personrisikovurdering'!F40="x",2,0)</f>
        <v>0</v>
      </c>
      <c r="D33" s="253">
        <f>IF('2d. Personrisikovurdering'!G40="x",3,0)</f>
        <v>0</v>
      </c>
      <c r="E33" s="253">
        <f>IF('2d. Personrisikovurdering'!H40="x",4,0)</f>
        <v>0</v>
      </c>
      <c r="F33" s="253">
        <f>IF('2d. Personrisikovurdering'!J40="x",1,0)</f>
        <v>0</v>
      </c>
      <c r="G33" s="253">
        <f>IF('2d. Personrisikovurdering'!K40="x",2,0)</f>
        <v>0</v>
      </c>
      <c r="H33" s="253">
        <f>IF('2d. Personrisikovurdering'!L40="x",3,0)</f>
        <v>0</v>
      </c>
      <c r="I33" s="253">
        <f>IF('2d. Personrisikovurdering'!M40="x",4,0)</f>
        <v>0</v>
      </c>
      <c r="J33" s="272">
        <f>SUM(Table3[[#This Row],[FK1]:[FK4]])*SUM(Table3[[#This Row],[FS1]:[FS4]])</f>
        <v>0</v>
      </c>
      <c r="K33" s="259">
        <f>IF('2d. Personrisikovurdering'!O40="x",1,0)</f>
        <v>0</v>
      </c>
      <c r="L33" s="259">
        <f>IF('2d. Personrisikovurdering'!P40="x",2,0)</f>
        <v>0</v>
      </c>
      <c r="M33" s="259">
        <f>IF('2d. Personrisikovurdering'!Q40="x",3,0)</f>
        <v>0</v>
      </c>
      <c r="N33" s="259">
        <f>IF('2d. Personrisikovurdering'!R40="x",4,0)</f>
        <v>0</v>
      </c>
      <c r="O33" s="259">
        <f>IF('2d. Personrisikovurdering'!T40="x",1,0)</f>
        <v>0</v>
      </c>
      <c r="P33" s="259">
        <f>IF('2d. Personrisikovurdering'!U40="x",2,0)</f>
        <v>0</v>
      </c>
      <c r="Q33" s="259">
        <f>IF('2d. Personrisikovurdering'!V40="x",3,0)</f>
        <v>0</v>
      </c>
      <c r="R33" s="259">
        <f>IF('2d. Personrisikovurdering'!W40="x",4,0)</f>
        <v>0</v>
      </c>
      <c r="S33" s="277">
        <f>SUM(Table3[[#This Row],[IK1]:[IK4]])*SUM(Table3[[#This Row],[IS1]:[IS4]])</f>
        <v>0</v>
      </c>
      <c r="T33" s="265">
        <f>IF('2d. Personrisikovurdering'!Y40="x",1,0)</f>
        <v>0</v>
      </c>
      <c r="U33" s="265">
        <f>IF('2d. Personrisikovurdering'!Z40="x",2,0)</f>
        <v>0</v>
      </c>
      <c r="V33" s="265">
        <f>IF('2d. Personrisikovurdering'!AA40="x",3,0)</f>
        <v>0</v>
      </c>
      <c r="W33" s="265">
        <f>IF('2d. Personrisikovurdering'!AB40="x",4,0)</f>
        <v>0</v>
      </c>
      <c r="X33" s="265">
        <f>IF('2d. Personrisikovurdering'!AD40="x",1,0)</f>
        <v>0</v>
      </c>
      <c r="Y33" s="265">
        <f>IF('2d. Personrisikovurdering'!AE40="x",2,0)</f>
        <v>0</v>
      </c>
      <c r="Z33" s="265">
        <f>IF('2d. Personrisikovurdering'!AF40="x",3,0)</f>
        <v>0</v>
      </c>
      <c r="AA33" s="266">
        <f>IF('2d. Personrisikovurdering'!AG40="x",4,0)</f>
        <v>0</v>
      </c>
      <c r="AB33" s="280">
        <f>SUM(Table3[[#This Row],[TK1]:[TK4]])*SUM(Table3[[#This Row],[TS1]:[TS4]])</f>
        <v>0</v>
      </c>
    </row>
    <row r="34" spans="1:28" x14ac:dyDescent="0.2">
      <c r="A34" t="str">
        <f>'2d. Personrisikovurdering'!B41</f>
        <v/>
      </c>
      <c r="B34" s="251">
        <f>IF('2d. Personrisikovurdering'!E41="x",1,0)</f>
        <v>0</v>
      </c>
      <c r="C34" s="252">
        <f>IF('2d. Personrisikovurdering'!F41="x",2,0)</f>
        <v>0</v>
      </c>
      <c r="D34" s="252">
        <f>IF('2d. Personrisikovurdering'!G41="x",3,0)</f>
        <v>0</v>
      </c>
      <c r="E34" s="252">
        <f>IF('2d. Personrisikovurdering'!H41="x",4,0)</f>
        <v>0</v>
      </c>
      <c r="F34" s="252">
        <f>IF('2d. Personrisikovurdering'!J41="x",1,0)</f>
        <v>0</v>
      </c>
      <c r="G34" s="252">
        <f>IF('2d. Personrisikovurdering'!K41="x",2,0)</f>
        <v>0</v>
      </c>
      <c r="H34" s="252">
        <f>IF('2d. Personrisikovurdering'!L41="x",3,0)</f>
        <v>0</v>
      </c>
      <c r="I34" s="252">
        <f>IF('2d. Personrisikovurdering'!M41="x",4,0)</f>
        <v>0</v>
      </c>
      <c r="J34" s="271">
        <f>SUM(Table3[[#This Row],[FK1]:[FK4]])*SUM(Table3[[#This Row],[FS1]:[FS4]])</f>
        <v>0</v>
      </c>
      <c r="K34" s="258">
        <f>IF('2d. Personrisikovurdering'!O41="x",1,0)</f>
        <v>0</v>
      </c>
      <c r="L34" s="258">
        <f>IF('2d. Personrisikovurdering'!P41="x",2,0)</f>
        <v>0</v>
      </c>
      <c r="M34" s="258">
        <f>IF('2d. Personrisikovurdering'!Q41="x",3,0)</f>
        <v>0</v>
      </c>
      <c r="N34" s="258">
        <f>IF('2d. Personrisikovurdering'!R41="x",4,0)</f>
        <v>0</v>
      </c>
      <c r="O34" s="258">
        <f>IF('2d. Personrisikovurdering'!T41="x",1,0)</f>
        <v>0</v>
      </c>
      <c r="P34" s="258">
        <f>IF('2d. Personrisikovurdering'!U41="x",2,0)</f>
        <v>0</v>
      </c>
      <c r="Q34" s="258">
        <f>IF('2d. Personrisikovurdering'!V41="x",3,0)</f>
        <v>0</v>
      </c>
      <c r="R34" s="258">
        <f>IF('2d. Personrisikovurdering'!W41="x",4,0)</f>
        <v>0</v>
      </c>
      <c r="S34" s="276">
        <f>SUM(Table3[[#This Row],[IK1]:[IK4]])*SUM(Table3[[#This Row],[IS1]:[IS4]])</f>
        <v>0</v>
      </c>
      <c r="T34" s="263">
        <f>IF('2d. Personrisikovurdering'!Y41="x",1,0)</f>
        <v>0</v>
      </c>
      <c r="U34" s="263">
        <f>IF('2d. Personrisikovurdering'!Z41="x",2,0)</f>
        <v>0</v>
      </c>
      <c r="V34" s="263">
        <f>IF('2d. Personrisikovurdering'!AA41="x",3,0)</f>
        <v>0</v>
      </c>
      <c r="W34" s="263">
        <f>IF('2d. Personrisikovurdering'!AB41="x",4,0)</f>
        <v>0</v>
      </c>
      <c r="X34" s="263">
        <f>IF('2d. Personrisikovurdering'!AD41="x",1,0)</f>
        <v>0</v>
      </c>
      <c r="Y34" s="263">
        <f>IF('2d. Personrisikovurdering'!AE41="x",2,0)</f>
        <v>0</v>
      </c>
      <c r="Z34" s="263">
        <f>IF('2d. Personrisikovurdering'!AF41="x",3,0)</f>
        <v>0</v>
      </c>
      <c r="AA34" s="264">
        <f>IF('2d. Personrisikovurdering'!AG41="x",4,0)</f>
        <v>0</v>
      </c>
      <c r="AB34" s="281">
        <f>SUM(Table3[[#This Row],[TK1]:[TK4]])*SUM(Table3[[#This Row],[TS1]:[TS4]])</f>
        <v>0</v>
      </c>
    </row>
    <row r="35" spans="1:28" x14ac:dyDescent="0.2">
      <c r="A35" t="str">
        <f>'2d. Personrisikovurdering'!B42</f>
        <v/>
      </c>
      <c r="B35" s="250">
        <f>IF('2d. Personrisikovurdering'!E42="x",1,0)</f>
        <v>0</v>
      </c>
      <c r="C35" s="253">
        <f>IF('2d. Personrisikovurdering'!F42="x",2,0)</f>
        <v>0</v>
      </c>
      <c r="D35" s="253">
        <f>IF('2d. Personrisikovurdering'!G42="x",3,0)</f>
        <v>0</v>
      </c>
      <c r="E35" s="253">
        <f>IF('2d. Personrisikovurdering'!H42="x",4,0)</f>
        <v>0</v>
      </c>
      <c r="F35" s="253">
        <f>IF('2d. Personrisikovurdering'!J42="x",1,0)</f>
        <v>0</v>
      </c>
      <c r="G35" s="253">
        <f>IF('2d. Personrisikovurdering'!K42="x",2,0)</f>
        <v>0</v>
      </c>
      <c r="H35" s="253">
        <f>IF('2d. Personrisikovurdering'!L42="x",3,0)</f>
        <v>0</v>
      </c>
      <c r="I35" s="253">
        <f>IF('2d. Personrisikovurdering'!M42="x",4,0)</f>
        <v>0</v>
      </c>
      <c r="J35" s="272">
        <f>SUM(Table3[[#This Row],[FK1]:[FK4]])*SUM(Table3[[#This Row],[FS1]:[FS4]])</f>
        <v>0</v>
      </c>
      <c r="K35" s="259">
        <f>IF('2d. Personrisikovurdering'!O42="x",1,0)</f>
        <v>0</v>
      </c>
      <c r="L35" s="259">
        <f>IF('2d. Personrisikovurdering'!P42="x",2,0)</f>
        <v>0</v>
      </c>
      <c r="M35" s="259">
        <f>IF('2d. Personrisikovurdering'!Q42="x",3,0)</f>
        <v>0</v>
      </c>
      <c r="N35" s="259">
        <f>IF('2d. Personrisikovurdering'!R42="x",4,0)</f>
        <v>0</v>
      </c>
      <c r="O35" s="259">
        <f>IF('2d. Personrisikovurdering'!T42="x",1,0)</f>
        <v>0</v>
      </c>
      <c r="P35" s="259">
        <f>IF('2d. Personrisikovurdering'!U42="x",2,0)</f>
        <v>0</v>
      </c>
      <c r="Q35" s="259">
        <f>IF('2d. Personrisikovurdering'!V42="x",3,0)</f>
        <v>0</v>
      </c>
      <c r="R35" s="259">
        <f>IF('2d. Personrisikovurdering'!W42="x",4,0)</f>
        <v>0</v>
      </c>
      <c r="S35" s="277">
        <f>SUM(Table3[[#This Row],[IK1]:[IK4]])*SUM(Table3[[#This Row],[IS1]:[IS4]])</f>
        <v>0</v>
      </c>
      <c r="T35" s="265">
        <f>IF('2d. Personrisikovurdering'!Y42="x",1,0)</f>
        <v>0</v>
      </c>
      <c r="U35" s="265">
        <f>IF('2d. Personrisikovurdering'!Z42="x",2,0)</f>
        <v>0</v>
      </c>
      <c r="V35" s="265">
        <f>IF('2d. Personrisikovurdering'!AA42="x",3,0)</f>
        <v>0</v>
      </c>
      <c r="W35" s="265">
        <f>IF('2d. Personrisikovurdering'!AB42="x",4,0)</f>
        <v>0</v>
      </c>
      <c r="X35" s="265">
        <f>IF('2d. Personrisikovurdering'!AD42="x",1,0)</f>
        <v>0</v>
      </c>
      <c r="Y35" s="265">
        <f>IF('2d. Personrisikovurdering'!AE42="x",2,0)</f>
        <v>0</v>
      </c>
      <c r="Z35" s="265">
        <f>IF('2d. Personrisikovurdering'!AF42="x",3,0)</f>
        <v>0</v>
      </c>
      <c r="AA35" s="266">
        <f>IF('2d. Personrisikovurdering'!AG42="x",4,0)</f>
        <v>0</v>
      </c>
      <c r="AB35" s="280">
        <f>SUM(Table3[[#This Row],[TK1]:[TK4]])*SUM(Table3[[#This Row],[TS1]:[TS4]])</f>
        <v>0</v>
      </c>
    </row>
    <row r="36" spans="1:28" x14ac:dyDescent="0.2">
      <c r="A36" t="str">
        <f>'2d. Personrisikovurdering'!B43</f>
        <v/>
      </c>
      <c r="B36" s="251">
        <f>IF('2d. Personrisikovurdering'!E43="x",1,0)</f>
        <v>0</v>
      </c>
      <c r="C36" s="252">
        <f>IF('2d. Personrisikovurdering'!F43="x",2,0)</f>
        <v>0</v>
      </c>
      <c r="D36" s="252">
        <f>IF('2d. Personrisikovurdering'!G43="x",3,0)</f>
        <v>0</v>
      </c>
      <c r="E36" s="252">
        <f>IF('2d. Personrisikovurdering'!H43="x",4,0)</f>
        <v>0</v>
      </c>
      <c r="F36" s="252">
        <f>IF('2d. Personrisikovurdering'!J43="x",1,0)</f>
        <v>0</v>
      </c>
      <c r="G36" s="252">
        <f>IF('2d. Personrisikovurdering'!K43="x",2,0)</f>
        <v>0</v>
      </c>
      <c r="H36" s="252">
        <f>IF('2d. Personrisikovurdering'!L43="x",3,0)</f>
        <v>0</v>
      </c>
      <c r="I36" s="252">
        <f>IF('2d. Personrisikovurdering'!M43="x",4,0)</f>
        <v>0</v>
      </c>
      <c r="J36" s="271">
        <f>SUM(Table3[[#This Row],[FK1]:[FK4]])*SUM(Table3[[#This Row],[FS1]:[FS4]])</f>
        <v>0</v>
      </c>
      <c r="K36" s="258">
        <f>IF('2d. Personrisikovurdering'!O43="x",1,0)</f>
        <v>0</v>
      </c>
      <c r="L36" s="258">
        <f>IF('2d. Personrisikovurdering'!P43="x",2,0)</f>
        <v>0</v>
      </c>
      <c r="M36" s="258">
        <f>IF('2d. Personrisikovurdering'!Q43="x",3,0)</f>
        <v>0</v>
      </c>
      <c r="N36" s="258">
        <f>IF('2d. Personrisikovurdering'!R43="x",4,0)</f>
        <v>0</v>
      </c>
      <c r="O36" s="258">
        <f>IF('2d. Personrisikovurdering'!T43="x",1,0)</f>
        <v>0</v>
      </c>
      <c r="P36" s="258">
        <f>IF('2d. Personrisikovurdering'!U43="x",2,0)</f>
        <v>0</v>
      </c>
      <c r="Q36" s="258">
        <f>IF('2d. Personrisikovurdering'!V43="x",3,0)</f>
        <v>0</v>
      </c>
      <c r="R36" s="258">
        <f>IF('2d. Personrisikovurdering'!W43="x",4,0)</f>
        <v>0</v>
      </c>
      <c r="S36" s="276">
        <f>SUM(Table3[[#This Row],[IK1]:[IK4]])*SUM(Table3[[#This Row],[IS1]:[IS4]])</f>
        <v>0</v>
      </c>
      <c r="T36" s="263">
        <f>IF('2d. Personrisikovurdering'!Y43="x",1,0)</f>
        <v>0</v>
      </c>
      <c r="U36" s="263">
        <f>IF('2d. Personrisikovurdering'!Z43="x",2,0)</f>
        <v>0</v>
      </c>
      <c r="V36" s="263">
        <f>IF('2d. Personrisikovurdering'!AA43="x",3,0)</f>
        <v>0</v>
      </c>
      <c r="W36" s="263">
        <f>IF('2d. Personrisikovurdering'!AB43="x",4,0)</f>
        <v>0</v>
      </c>
      <c r="X36" s="263">
        <f>IF('2d. Personrisikovurdering'!AD43="x",1,0)</f>
        <v>0</v>
      </c>
      <c r="Y36" s="263">
        <f>IF('2d. Personrisikovurdering'!AE43="x",2,0)</f>
        <v>0</v>
      </c>
      <c r="Z36" s="263">
        <f>IF('2d. Personrisikovurdering'!AF43="x",3,0)</f>
        <v>0</v>
      </c>
      <c r="AA36" s="264">
        <f>IF('2d. Personrisikovurdering'!AG43="x",4,0)</f>
        <v>0</v>
      </c>
      <c r="AB36" s="281">
        <f>SUM(Table3[[#This Row],[TK1]:[TK4]])*SUM(Table3[[#This Row],[TS1]:[TS4]])</f>
        <v>0</v>
      </c>
    </row>
    <row r="37" spans="1:28" x14ac:dyDescent="0.2">
      <c r="A37" t="str">
        <f>'2d. Personrisikovurdering'!B44</f>
        <v/>
      </c>
      <c r="B37" s="250">
        <f>IF('2d. Personrisikovurdering'!E44="x",1,0)</f>
        <v>0</v>
      </c>
      <c r="C37" s="253">
        <f>IF('2d. Personrisikovurdering'!F44="x",2,0)</f>
        <v>0</v>
      </c>
      <c r="D37" s="253">
        <f>IF('2d. Personrisikovurdering'!G44="x",3,0)</f>
        <v>0</v>
      </c>
      <c r="E37" s="253">
        <f>IF('2d. Personrisikovurdering'!H44="x",4,0)</f>
        <v>0</v>
      </c>
      <c r="F37" s="253">
        <f>IF('2d. Personrisikovurdering'!J44="x",1,0)</f>
        <v>0</v>
      </c>
      <c r="G37" s="253">
        <f>IF('2d. Personrisikovurdering'!K44="x",2,0)</f>
        <v>0</v>
      </c>
      <c r="H37" s="253">
        <f>IF('2d. Personrisikovurdering'!L44="x",3,0)</f>
        <v>0</v>
      </c>
      <c r="I37" s="253">
        <f>IF('2d. Personrisikovurdering'!M44="x",4,0)</f>
        <v>0</v>
      </c>
      <c r="J37" s="272">
        <f>SUM(Table3[[#This Row],[FK1]:[FK4]])*SUM(Table3[[#This Row],[FS1]:[FS4]])</f>
        <v>0</v>
      </c>
      <c r="K37" s="259">
        <f>IF('2d. Personrisikovurdering'!O44="x",1,0)</f>
        <v>0</v>
      </c>
      <c r="L37" s="259">
        <f>IF('2d. Personrisikovurdering'!P44="x",2,0)</f>
        <v>0</v>
      </c>
      <c r="M37" s="259">
        <f>IF('2d. Personrisikovurdering'!Q44="x",3,0)</f>
        <v>0</v>
      </c>
      <c r="N37" s="259">
        <f>IF('2d. Personrisikovurdering'!R44="x",4,0)</f>
        <v>0</v>
      </c>
      <c r="O37" s="259">
        <f>IF('2d. Personrisikovurdering'!T44="x",1,0)</f>
        <v>0</v>
      </c>
      <c r="P37" s="259">
        <f>IF('2d. Personrisikovurdering'!U44="x",2,0)</f>
        <v>0</v>
      </c>
      <c r="Q37" s="259">
        <f>IF('2d. Personrisikovurdering'!V44="x",3,0)</f>
        <v>0</v>
      </c>
      <c r="R37" s="259">
        <f>IF('2d. Personrisikovurdering'!W44="x",4,0)</f>
        <v>0</v>
      </c>
      <c r="S37" s="277">
        <f>SUM(Table3[[#This Row],[IK1]:[IK4]])*SUM(Table3[[#This Row],[IS1]:[IS4]])</f>
        <v>0</v>
      </c>
      <c r="T37" s="265">
        <f>IF('2d. Personrisikovurdering'!Y44="x",1,0)</f>
        <v>0</v>
      </c>
      <c r="U37" s="265">
        <f>IF('2d. Personrisikovurdering'!Z44="x",2,0)</f>
        <v>0</v>
      </c>
      <c r="V37" s="265">
        <f>IF('2d. Personrisikovurdering'!AA44="x",3,0)</f>
        <v>0</v>
      </c>
      <c r="W37" s="265">
        <f>IF('2d. Personrisikovurdering'!AB44="x",4,0)</f>
        <v>0</v>
      </c>
      <c r="X37" s="265">
        <f>IF('2d. Personrisikovurdering'!AD44="x",1,0)</f>
        <v>0</v>
      </c>
      <c r="Y37" s="265">
        <f>IF('2d. Personrisikovurdering'!AE44="x",2,0)</f>
        <v>0</v>
      </c>
      <c r="Z37" s="265">
        <f>IF('2d. Personrisikovurdering'!AF44="x",3,0)</f>
        <v>0</v>
      </c>
      <c r="AA37" s="266">
        <f>IF('2d. Personrisikovurdering'!AG44="x",4,0)</f>
        <v>0</v>
      </c>
      <c r="AB37" s="280">
        <f>SUM(Table3[[#This Row],[TK1]:[TK4]])*SUM(Table3[[#This Row],[TS1]:[TS4]])</f>
        <v>0</v>
      </c>
    </row>
    <row r="38" spans="1:28" x14ac:dyDescent="0.2">
      <c r="A38" t="str">
        <f>'2d. Personrisikovurdering'!B45</f>
        <v/>
      </c>
      <c r="B38" s="251">
        <f>IF('2d. Personrisikovurdering'!E45="x",1,0)</f>
        <v>0</v>
      </c>
      <c r="C38" s="252">
        <f>IF('2d. Personrisikovurdering'!F45="x",2,0)</f>
        <v>0</v>
      </c>
      <c r="D38" s="252">
        <f>IF('2d. Personrisikovurdering'!G45="x",3,0)</f>
        <v>0</v>
      </c>
      <c r="E38" s="252">
        <f>IF('2d. Personrisikovurdering'!H45="x",4,0)</f>
        <v>0</v>
      </c>
      <c r="F38" s="252">
        <f>IF('2d. Personrisikovurdering'!J45="x",1,0)</f>
        <v>0</v>
      </c>
      <c r="G38" s="252">
        <f>IF('2d. Personrisikovurdering'!K45="x",2,0)</f>
        <v>0</v>
      </c>
      <c r="H38" s="252">
        <f>IF('2d. Personrisikovurdering'!L45="x",3,0)</f>
        <v>0</v>
      </c>
      <c r="I38" s="252">
        <f>IF('2d. Personrisikovurdering'!M45="x",4,0)</f>
        <v>0</v>
      </c>
      <c r="J38" s="271">
        <f>SUM(Table3[[#This Row],[FK1]:[FK4]])*SUM(Table3[[#This Row],[FS1]:[FS4]])</f>
        <v>0</v>
      </c>
      <c r="K38" s="258">
        <f>IF('2d. Personrisikovurdering'!O45="x",1,0)</f>
        <v>0</v>
      </c>
      <c r="L38" s="258">
        <f>IF('2d. Personrisikovurdering'!P45="x",2,0)</f>
        <v>0</v>
      </c>
      <c r="M38" s="258">
        <f>IF('2d. Personrisikovurdering'!Q45="x",3,0)</f>
        <v>0</v>
      </c>
      <c r="N38" s="258">
        <f>IF('2d. Personrisikovurdering'!R45="x",4,0)</f>
        <v>0</v>
      </c>
      <c r="O38" s="258">
        <f>IF('2d. Personrisikovurdering'!T45="x",1,0)</f>
        <v>0</v>
      </c>
      <c r="P38" s="258">
        <f>IF('2d. Personrisikovurdering'!U45="x",2,0)</f>
        <v>0</v>
      </c>
      <c r="Q38" s="258">
        <f>IF('2d. Personrisikovurdering'!V45="x",3,0)</f>
        <v>0</v>
      </c>
      <c r="R38" s="258">
        <f>IF('2d. Personrisikovurdering'!W45="x",4,0)</f>
        <v>0</v>
      </c>
      <c r="S38" s="276">
        <f>SUM(Table3[[#This Row],[IK1]:[IK4]])*SUM(Table3[[#This Row],[IS1]:[IS4]])</f>
        <v>0</v>
      </c>
      <c r="T38" s="263">
        <f>IF('2d. Personrisikovurdering'!Y45="x",1,0)</f>
        <v>0</v>
      </c>
      <c r="U38" s="263">
        <f>IF('2d. Personrisikovurdering'!Z45="x",2,0)</f>
        <v>0</v>
      </c>
      <c r="V38" s="263">
        <f>IF('2d. Personrisikovurdering'!AA45="x",3,0)</f>
        <v>0</v>
      </c>
      <c r="W38" s="263">
        <f>IF('2d. Personrisikovurdering'!AB45="x",4,0)</f>
        <v>0</v>
      </c>
      <c r="X38" s="263">
        <f>IF('2d. Personrisikovurdering'!AD45="x",1,0)</f>
        <v>0</v>
      </c>
      <c r="Y38" s="263">
        <f>IF('2d. Personrisikovurdering'!AE45="x",2,0)</f>
        <v>0</v>
      </c>
      <c r="Z38" s="263">
        <f>IF('2d. Personrisikovurdering'!AF45="x",3,0)</f>
        <v>0</v>
      </c>
      <c r="AA38" s="264">
        <f>IF('2d. Personrisikovurdering'!AG45="x",4,0)</f>
        <v>0</v>
      </c>
      <c r="AB38" s="281">
        <f>SUM(Table3[[#This Row],[TK1]:[TK4]])*SUM(Table3[[#This Row],[TS1]:[TS4]])</f>
        <v>0</v>
      </c>
    </row>
    <row r="39" spans="1:28" x14ac:dyDescent="0.2">
      <c r="A39" t="str">
        <f>'2d. Personrisikovurdering'!B46</f>
        <v/>
      </c>
      <c r="B39" s="250">
        <f>IF('2d. Personrisikovurdering'!E46="x",1,0)</f>
        <v>0</v>
      </c>
      <c r="C39" s="253">
        <f>IF('2d. Personrisikovurdering'!F46="x",2,0)</f>
        <v>0</v>
      </c>
      <c r="D39" s="253">
        <f>IF('2d. Personrisikovurdering'!G46="x",3,0)</f>
        <v>0</v>
      </c>
      <c r="E39" s="253">
        <f>IF('2d. Personrisikovurdering'!H46="x",4,0)</f>
        <v>0</v>
      </c>
      <c r="F39" s="253">
        <f>IF('2d. Personrisikovurdering'!J46="x",1,0)</f>
        <v>0</v>
      </c>
      <c r="G39" s="253">
        <f>IF('2d. Personrisikovurdering'!K46="x",2,0)</f>
        <v>0</v>
      </c>
      <c r="H39" s="253">
        <f>IF('2d. Personrisikovurdering'!L46="x",3,0)</f>
        <v>0</v>
      </c>
      <c r="I39" s="253">
        <f>IF('2d. Personrisikovurdering'!M46="x",4,0)</f>
        <v>0</v>
      </c>
      <c r="J39" s="272">
        <f>SUM(Table3[[#This Row],[FK1]:[FK4]])*SUM(Table3[[#This Row],[FS1]:[FS4]])</f>
        <v>0</v>
      </c>
      <c r="K39" s="259">
        <f>IF('2d. Personrisikovurdering'!O46="x",1,0)</f>
        <v>0</v>
      </c>
      <c r="L39" s="259">
        <f>IF('2d. Personrisikovurdering'!P46="x",2,0)</f>
        <v>0</v>
      </c>
      <c r="M39" s="259">
        <f>IF('2d. Personrisikovurdering'!Q46="x",3,0)</f>
        <v>0</v>
      </c>
      <c r="N39" s="259">
        <f>IF('2d. Personrisikovurdering'!R46="x",4,0)</f>
        <v>0</v>
      </c>
      <c r="O39" s="259">
        <f>IF('2d. Personrisikovurdering'!T46="x",1,0)</f>
        <v>0</v>
      </c>
      <c r="P39" s="259">
        <f>IF('2d. Personrisikovurdering'!U46="x",2,0)</f>
        <v>0</v>
      </c>
      <c r="Q39" s="259">
        <f>IF('2d. Personrisikovurdering'!V46="x",3,0)</f>
        <v>0</v>
      </c>
      <c r="R39" s="259">
        <f>IF('2d. Personrisikovurdering'!W46="x",4,0)</f>
        <v>0</v>
      </c>
      <c r="S39" s="277">
        <f>SUM(Table3[[#This Row],[IK1]:[IK4]])*SUM(Table3[[#This Row],[IS1]:[IS4]])</f>
        <v>0</v>
      </c>
      <c r="T39" s="265">
        <f>IF('2d. Personrisikovurdering'!Y46="x",1,0)</f>
        <v>0</v>
      </c>
      <c r="U39" s="265">
        <f>IF('2d. Personrisikovurdering'!Z46="x",2,0)</f>
        <v>0</v>
      </c>
      <c r="V39" s="265">
        <f>IF('2d. Personrisikovurdering'!AA46="x",3,0)</f>
        <v>0</v>
      </c>
      <c r="W39" s="265">
        <f>IF('2d. Personrisikovurdering'!AB46="x",4,0)</f>
        <v>0</v>
      </c>
      <c r="X39" s="265">
        <f>IF('2d. Personrisikovurdering'!AD46="x",1,0)</f>
        <v>0</v>
      </c>
      <c r="Y39" s="265">
        <f>IF('2d. Personrisikovurdering'!AE46="x",2,0)</f>
        <v>0</v>
      </c>
      <c r="Z39" s="265">
        <f>IF('2d. Personrisikovurdering'!AF46="x",3,0)</f>
        <v>0</v>
      </c>
      <c r="AA39" s="266">
        <f>IF('2d. Personrisikovurdering'!AG46="x",4,0)</f>
        <v>0</v>
      </c>
      <c r="AB39" s="280">
        <f>SUM(Table3[[#This Row],[TK1]:[TK4]])*SUM(Table3[[#This Row],[TS1]:[TS4]])</f>
        <v>0</v>
      </c>
    </row>
    <row r="40" spans="1:28" x14ac:dyDescent="0.2">
      <c r="A40" t="str">
        <f>'2d. Personrisikovurdering'!B47</f>
        <v/>
      </c>
      <c r="B40" s="251">
        <f>IF('2d. Personrisikovurdering'!E47="x",1,0)</f>
        <v>0</v>
      </c>
      <c r="C40" s="252">
        <f>IF('2d. Personrisikovurdering'!F47="x",2,0)</f>
        <v>0</v>
      </c>
      <c r="D40" s="252">
        <f>IF('2d. Personrisikovurdering'!G47="x",3,0)</f>
        <v>0</v>
      </c>
      <c r="E40" s="252">
        <f>IF('2d. Personrisikovurdering'!H47="x",4,0)</f>
        <v>0</v>
      </c>
      <c r="F40" s="252">
        <f>IF('2d. Personrisikovurdering'!J47="x",1,0)</f>
        <v>0</v>
      </c>
      <c r="G40" s="252">
        <f>IF('2d. Personrisikovurdering'!K47="x",2,0)</f>
        <v>0</v>
      </c>
      <c r="H40" s="252">
        <f>IF('2d. Personrisikovurdering'!L47="x",3,0)</f>
        <v>0</v>
      </c>
      <c r="I40" s="252">
        <f>IF('2d. Personrisikovurdering'!M47="x",4,0)</f>
        <v>0</v>
      </c>
      <c r="J40" s="271">
        <f>SUM(Table3[[#This Row],[FK1]:[FK4]])*SUM(Table3[[#This Row],[FS1]:[FS4]])</f>
        <v>0</v>
      </c>
      <c r="K40" s="258">
        <f>IF('2d. Personrisikovurdering'!O47="x",1,0)</f>
        <v>0</v>
      </c>
      <c r="L40" s="258">
        <f>IF('2d. Personrisikovurdering'!P47="x",2,0)</f>
        <v>0</v>
      </c>
      <c r="M40" s="258">
        <f>IF('2d. Personrisikovurdering'!Q47="x",3,0)</f>
        <v>0</v>
      </c>
      <c r="N40" s="258">
        <f>IF('2d. Personrisikovurdering'!R47="x",4,0)</f>
        <v>0</v>
      </c>
      <c r="O40" s="258">
        <f>IF('2d. Personrisikovurdering'!T47="x",1,0)</f>
        <v>0</v>
      </c>
      <c r="P40" s="258">
        <f>IF('2d. Personrisikovurdering'!U47="x",2,0)</f>
        <v>0</v>
      </c>
      <c r="Q40" s="258">
        <f>IF('2d. Personrisikovurdering'!V47="x",3,0)</f>
        <v>0</v>
      </c>
      <c r="R40" s="258">
        <f>IF('2d. Personrisikovurdering'!W47="x",4,0)</f>
        <v>0</v>
      </c>
      <c r="S40" s="276">
        <f>SUM(Table3[[#This Row],[IK1]:[IK4]])*SUM(Table3[[#This Row],[IS1]:[IS4]])</f>
        <v>0</v>
      </c>
      <c r="T40" s="263">
        <f>IF('2d. Personrisikovurdering'!Y47="x",1,0)</f>
        <v>0</v>
      </c>
      <c r="U40" s="263">
        <f>IF('2d. Personrisikovurdering'!Z47="x",2,0)</f>
        <v>0</v>
      </c>
      <c r="V40" s="263">
        <f>IF('2d. Personrisikovurdering'!AA47="x",3,0)</f>
        <v>0</v>
      </c>
      <c r="W40" s="263">
        <f>IF('2d. Personrisikovurdering'!AB47="x",4,0)</f>
        <v>0</v>
      </c>
      <c r="X40" s="263">
        <f>IF('2d. Personrisikovurdering'!AD47="x",1,0)</f>
        <v>0</v>
      </c>
      <c r="Y40" s="263">
        <f>IF('2d. Personrisikovurdering'!AE47="x",2,0)</f>
        <v>0</v>
      </c>
      <c r="Z40" s="263">
        <f>IF('2d. Personrisikovurdering'!AF47="x",3,0)</f>
        <v>0</v>
      </c>
      <c r="AA40" s="264">
        <f>IF('2d. Personrisikovurdering'!AG47="x",4,0)</f>
        <v>0</v>
      </c>
      <c r="AB40" s="281">
        <f>SUM(Table3[[#This Row],[TK1]:[TK4]])*SUM(Table3[[#This Row],[TS1]:[TS4]])</f>
        <v>0</v>
      </c>
    </row>
    <row r="41" spans="1:28" x14ac:dyDescent="0.2">
      <c r="A41" t="str">
        <f>'2d. Personrisikovurdering'!B48</f>
        <v/>
      </c>
      <c r="B41" s="254">
        <f>IF('2d. Personrisikovurdering'!E48="x",1,0)</f>
        <v>0</v>
      </c>
      <c r="C41" s="255">
        <f>IF('2d. Personrisikovurdering'!F48="x",2,0)</f>
        <v>0</v>
      </c>
      <c r="D41" s="255">
        <f>IF('2d. Personrisikovurdering'!G48="x",3,0)</f>
        <v>0</v>
      </c>
      <c r="E41" s="255">
        <f>IF('2d. Personrisikovurdering'!H48="x",4,0)</f>
        <v>0</v>
      </c>
      <c r="F41" s="255">
        <f>IF('2d. Personrisikovurdering'!J48="x",1,0)</f>
        <v>0</v>
      </c>
      <c r="G41" s="255">
        <f>IF('2d. Personrisikovurdering'!K48="x",2,0)</f>
        <v>0</v>
      </c>
      <c r="H41" s="255">
        <f>IF('2d. Personrisikovurdering'!L48="x",3,0)</f>
        <v>0</v>
      </c>
      <c r="I41" s="255">
        <f>IF('2d. Personrisikovurdering'!M48="x",4,0)</f>
        <v>0</v>
      </c>
      <c r="J41" s="273">
        <f>SUM(Table3[[#This Row],[FK1]:[FK4]])*SUM(Table3[[#This Row],[FS1]:[FS4]])</f>
        <v>0</v>
      </c>
      <c r="K41" s="260">
        <f>IF('2d. Personrisikovurdering'!O48="x",1,0)</f>
        <v>0</v>
      </c>
      <c r="L41" s="260">
        <f>IF('2d. Personrisikovurdering'!P48="x",2,0)</f>
        <v>0</v>
      </c>
      <c r="M41" s="260">
        <f>IF('2d. Personrisikovurdering'!Q48="x",3,0)</f>
        <v>0</v>
      </c>
      <c r="N41" s="260">
        <f>IF('2d. Personrisikovurdering'!R48="x",4,0)</f>
        <v>0</v>
      </c>
      <c r="O41" s="260">
        <f>IF('2d. Personrisikovurdering'!T48="x",1,0)</f>
        <v>0</v>
      </c>
      <c r="P41" s="260">
        <f>IF('2d. Personrisikovurdering'!U48="x",2,0)</f>
        <v>0</v>
      </c>
      <c r="Q41" s="260">
        <f>IF('2d. Personrisikovurdering'!V48="x",3,0)</f>
        <v>0</v>
      </c>
      <c r="R41" s="260">
        <f>IF('2d. Personrisikovurdering'!W48="x",4,0)</f>
        <v>0</v>
      </c>
      <c r="S41" s="278">
        <f>SUM(Table3[[#This Row],[IK1]:[IK4]])*SUM(Table3[[#This Row],[IS1]:[IS4]])</f>
        <v>0</v>
      </c>
      <c r="T41" s="267">
        <f>IF('2d. Personrisikovurdering'!Y48="x",1,0)</f>
        <v>0</v>
      </c>
      <c r="U41" s="267">
        <f>IF('2d. Personrisikovurdering'!Z48="x",2,0)</f>
        <v>0</v>
      </c>
      <c r="V41" s="267">
        <f>IF('2d. Personrisikovurdering'!AA48="x",3,0)</f>
        <v>0</v>
      </c>
      <c r="W41" s="267">
        <f>IF('2d. Personrisikovurdering'!AB48="x",4,0)</f>
        <v>0</v>
      </c>
      <c r="X41" s="267">
        <f>IF('2d. Personrisikovurdering'!AD48="x",1,0)</f>
        <v>0</v>
      </c>
      <c r="Y41" s="267">
        <f>IF('2d. Personrisikovurdering'!AE48="x",2,0)</f>
        <v>0</v>
      </c>
      <c r="Z41" s="267">
        <f>IF('2d. Personrisikovurdering'!AF48="x",3,0)</f>
        <v>0</v>
      </c>
      <c r="AA41" s="268">
        <f>IF('2d. Personrisikovurdering'!AG48="x",4,0)</f>
        <v>0</v>
      </c>
      <c r="AB41" s="280">
        <f>SUM(Table3[[#This Row],[TK1]:[TK4]])*SUM(Table3[[#This Row],[TS1]:[TS4]])</f>
        <v>0</v>
      </c>
    </row>
    <row r="42" spans="1:28" x14ac:dyDescent="0.2">
      <c r="A42" t="str">
        <f>'2d. Personrisikovurdering'!B49</f>
        <v/>
      </c>
      <c r="B42" s="256">
        <f>IF('2d. Personrisikovurdering'!E49="x",1,0)</f>
        <v>0</v>
      </c>
      <c r="C42" s="256">
        <f>IF('2d. Personrisikovurdering'!F49="x",2,0)</f>
        <v>0</v>
      </c>
      <c r="D42" s="256">
        <f>IF('2d. Personrisikovurdering'!G49="x",3,0)</f>
        <v>0</v>
      </c>
      <c r="E42" s="256">
        <f>IF('2d. Personrisikovurdering'!H49="x",4,0)</f>
        <v>0</v>
      </c>
      <c r="F42" s="256">
        <f>IF('2d. Personrisikovurdering'!J49="x",1,0)</f>
        <v>0</v>
      </c>
      <c r="G42" s="256">
        <f>IF('2d. Personrisikovurdering'!K49="x",2,0)</f>
        <v>0</v>
      </c>
      <c r="H42" s="256">
        <f>IF('2d. Personrisikovurdering'!L49="x",3,0)</f>
        <v>0</v>
      </c>
      <c r="I42" s="256">
        <f>IF('2d. Personrisikovurdering'!M49="x",4,0)</f>
        <v>0</v>
      </c>
      <c r="J42" s="274">
        <f>SUM(Table3[[#This Row],[FK1]:[FK4]])*SUM(Table3[[#This Row],[FS1]:[FS4]])</f>
        <v>0</v>
      </c>
      <c r="K42" s="261">
        <f>IF('2d. Personrisikovurdering'!O49="x",1,0)</f>
        <v>0</v>
      </c>
      <c r="L42" s="261">
        <f>IF('2d. Personrisikovurdering'!P49="x",2,0)</f>
        <v>0</v>
      </c>
      <c r="M42" s="261">
        <f>IF('2d. Personrisikovurdering'!Q49="x",3,0)</f>
        <v>0</v>
      </c>
      <c r="N42" s="261">
        <f>IF('2d. Personrisikovurdering'!R49="x",4,0)</f>
        <v>0</v>
      </c>
      <c r="O42" s="261">
        <f>IF('2d. Personrisikovurdering'!T49="x",1,0)</f>
        <v>0</v>
      </c>
      <c r="P42" s="261">
        <f>IF('2d. Personrisikovurdering'!U49="x",2,0)</f>
        <v>0</v>
      </c>
      <c r="Q42" s="261">
        <f>IF('2d. Personrisikovurdering'!V49="x",3,0)</f>
        <v>0</v>
      </c>
      <c r="R42" s="261">
        <f>IF('2d. Personrisikovurdering'!W49="x",4,0)</f>
        <v>0</v>
      </c>
      <c r="S42" s="279">
        <f>SUM(Table3[[#This Row],[IK1]:[IK4]])*SUM(Table3[[#This Row],[IS1]:[IS4]])</f>
        <v>0</v>
      </c>
      <c r="T42" s="269">
        <f>IF('2d. Personrisikovurdering'!Y49="x",1,0)</f>
        <v>0</v>
      </c>
      <c r="U42" s="269">
        <f>IF('2d. Personrisikovurdering'!Z49="x",2,0)</f>
        <v>0</v>
      </c>
      <c r="V42" s="269">
        <f>IF('2d. Personrisikovurdering'!AA49="x",3,0)</f>
        <v>0</v>
      </c>
      <c r="W42" s="269">
        <f>IF('2d. Personrisikovurdering'!AB49="x",4,0)</f>
        <v>0</v>
      </c>
      <c r="X42" s="269">
        <f>IF('2d. Personrisikovurdering'!AD49="x",1,0)</f>
        <v>0</v>
      </c>
      <c r="Y42" s="269">
        <f>IF('2d. Personrisikovurdering'!AE49="x",2,0)</f>
        <v>0</v>
      </c>
      <c r="Z42" s="269">
        <f>IF('2d. Personrisikovurdering'!AF49="x",3,0)</f>
        <v>0</v>
      </c>
      <c r="AA42" s="269">
        <f>IF('2d. Personrisikovurdering'!AG49="x",4,0)</f>
        <v>0</v>
      </c>
      <c r="AB42" s="282">
        <f>SUM(Table3[[#This Row],[TK1]:[TK4]])*SUM(Table3[[#This Row],[TS1]:[TS4]])</f>
        <v>0</v>
      </c>
    </row>
    <row r="43" spans="1:28" x14ac:dyDescent="0.2">
      <c r="A43">
        <f>'2d. Personrisikovurdering'!B50</f>
        <v>0</v>
      </c>
      <c r="B43" s="256">
        <f>IF('2d. Personrisikovurdering'!E50="x",1,0)</f>
        <v>0</v>
      </c>
      <c r="C43" s="256">
        <f>IF('2d. Personrisikovurdering'!F50="x",2,0)</f>
        <v>0</v>
      </c>
      <c r="D43" s="256">
        <f>IF('2d. Personrisikovurdering'!G50="x",3,0)</f>
        <v>0</v>
      </c>
      <c r="E43" s="256">
        <f>IF('2d. Personrisikovurdering'!H50="x",4,0)</f>
        <v>0</v>
      </c>
      <c r="F43" s="256">
        <f>IF('2d. Personrisikovurdering'!J50="x",1,0)</f>
        <v>0</v>
      </c>
      <c r="G43" s="256">
        <f>IF('2d. Personrisikovurdering'!K50="x",2,0)</f>
        <v>0</v>
      </c>
      <c r="H43" s="256">
        <f>IF('2d. Personrisikovurdering'!L50="x",3,0)</f>
        <v>0</v>
      </c>
      <c r="I43" s="256">
        <f>IF('2d. Personrisikovurdering'!M50="x",4,0)</f>
        <v>0</v>
      </c>
      <c r="J43" s="274">
        <f>SUM(Table3[[#This Row],[FK1]:[FK4]])*SUM(Table3[[#This Row],[FS1]:[FS4]])</f>
        <v>0</v>
      </c>
      <c r="K43" s="261">
        <f>IF('2d. Personrisikovurdering'!O50="x",1,0)</f>
        <v>0</v>
      </c>
      <c r="L43" s="261">
        <f>IF('2d. Personrisikovurdering'!P50="x",2,0)</f>
        <v>0</v>
      </c>
      <c r="M43" s="261">
        <f>IF('2d. Personrisikovurdering'!Q50="x",3,0)</f>
        <v>0</v>
      </c>
      <c r="N43" s="261">
        <f>IF('2d. Personrisikovurdering'!R50="x",4,0)</f>
        <v>0</v>
      </c>
      <c r="O43" s="261">
        <f>IF('2d. Personrisikovurdering'!T50="x",1,0)</f>
        <v>0</v>
      </c>
      <c r="P43" s="261">
        <f>IF('2d. Personrisikovurdering'!U50="x",2,0)</f>
        <v>0</v>
      </c>
      <c r="Q43" s="261">
        <f>IF('2d. Personrisikovurdering'!V50="x",3,0)</f>
        <v>0</v>
      </c>
      <c r="R43" s="261">
        <f>IF('2d. Personrisikovurdering'!W50="x",4,0)</f>
        <v>0</v>
      </c>
      <c r="S43" s="279">
        <f>SUM(Table3[[#This Row],[IK1]:[IK4]])*SUM(Table3[[#This Row],[IS1]:[IS4]])</f>
        <v>0</v>
      </c>
      <c r="T43" s="269">
        <f>IF('2d. Personrisikovurdering'!Y50="x",1,0)</f>
        <v>0</v>
      </c>
      <c r="U43" s="269">
        <f>IF('2d. Personrisikovurdering'!Z50="x",2,0)</f>
        <v>0</v>
      </c>
      <c r="V43" s="269">
        <f>IF('2d. Personrisikovurdering'!AA50="x",3,0)</f>
        <v>0</v>
      </c>
      <c r="W43" s="269">
        <f>IF('2d. Personrisikovurdering'!AB50="x",4,0)</f>
        <v>0</v>
      </c>
      <c r="X43" s="269">
        <f>IF('2d. Personrisikovurdering'!AD50="x",1,0)</f>
        <v>0</v>
      </c>
      <c r="Y43" s="269">
        <f>IF('2d. Personrisikovurdering'!AE50="x",2,0)</f>
        <v>0</v>
      </c>
      <c r="Z43" s="269">
        <f>IF('2d. Personrisikovurdering'!AF50="x",3,0)</f>
        <v>0</v>
      </c>
      <c r="AA43" s="269">
        <f>IF('2d. Personrisikovurdering'!AG50="x",4,0)</f>
        <v>0</v>
      </c>
      <c r="AB43" s="282">
        <f>SUM(Table3[[#This Row],[TK1]:[TK4]])*SUM(Table3[[#This Row],[TS1]:[TS4]])</f>
        <v>0</v>
      </c>
    </row>
    <row r="44" spans="1:28" x14ac:dyDescent="0.2">
      <c r="A44">
        <f>'2d. Personrisikovurdering'!B51</f>
        <v>0</v>
      </c>
      <c r="B44" s="256">
        <f>IF('2d. Personrisikovurdering'!E51="x",1,0)</f>
        <v>0</v>
      </c>
      <c r="C44" s="256">
        <f>IF('2d. Personrisikovurdering'!F51="x",2,0)</f>
        <v>0</v>
      </c>
      <c r="D44" s="256">
        <f>IF('2d. Personrisikovurdering'!G51="x",3,0)</f>
        <v>0</v>
      </c>
      <c r="E44" s="256">
        <f>IF('2d. Personrisikovurdering'!H51="x",4,0)</f>
        <v>0</v>
      </c>
      <c r="F44" s="256">
        <f>IF('2d. Personrisikovurdering'!J51="x",1,0)</f>
        <v>0</v>
      </c>
      <c r="G44" s="256">
        <f>IF('2d. Personrisikovurdering'!K51="x",2,0)</f>
        <v>0</v>
      </c>
      <c r="H44" s="256">
        <f>IF('2d. Personrisikovurdering'!L51="x",3,0)</f>
        <v>0</v>
      </c>
      <c r="I44" s="256">
        <f>IF('2d. Personrisikovurdering'!M51="x",4,0)</f>
        <v>0</v>
      </c>
      <c r="J44" s="274">
        <f>SUM(Table3[[#This Row],[FK1]:[FK4]])*SUM(Table3[[#This Row],[FS1]:[FS4]])</f>
        <v>0</v>
      </c>
      <c r="K44" s="261">
        <f>IF('2d. Personrisikovurdering'!O51="x",1,0)</f>
        <v>0</v>
      </c>
      <c r="L44" s="261">
        <f>IF('2d. Personrisikovurdering'!P51="x",2,0)</f>
        <v>0</v>
      </c>
      <c r="M44" s="261">
        <f>IF('2d. Personrisikovurdering'!Q51="x",3,0)</f>
        <v>0</v>
      </c>
      <c r="N44" s="261">
        <f>IF('2d. Personrisikovurdering'!R51="x",4,0)</f>
        <v>0</v>
      </c>
      <c r="O44" s="261">
        <f>IF('2d. Personrisikovurdering'!T51="x",1,0)</f>
        <v>0</v>
      </c>
      <c r="P44" s="261">
        <f>IF('2d. Personrisikovurdering'!U51="x",2,0)</f>
        <v>0</v>
      </c>
      <c r="Q44" s="261">
        <f>IF('2d. Personrisikovurdering'!V51="x",3,0)</f>
        <v>0</v>
      </c>
      <c r="R44" s="261">
        <f>IF('2d. Personrisikovurdering'!W51="x",4,0)</f>
        <v>0</v>
      </c>
      <c r="S44" s="279">
        <f>SUM(Table3[[#This Row],[IK1]:[IK4]])*SUM(Table3[[#This Row],[IS1]:[IS4]])</f>
        <v>0</v>
      </c>
      <c r="T44" s="269">
        <f>IF('2d. Personrisikovurdering'!Y51="x",1,0)</f>
        <v>0</v>
      </c>
      <c r="U44" s="269">
        <f>IF('2d. Personrisikovurdering'!Z51="x",2,0)</f>
        <v>0</v>
      </c>
      <c r="V44" s="269">
        <f>IF('2d. Personrisikovurdering'!AA51="x",3,0)</f>
        <v>0</v>
      </c>
      <c r="W44" s="269">
        <f>IF('2d. Personrisikovurdering'!AB51="x",4,0)</f>
        <v>0</v>
      </c>
      <c r="X44" s="269">
        <f>IF('2d. Personrisikovurdering'!AD51="x",1,0)</f>
        <v>0</v>
      </c>
      <c r="Y44" s="269">
        <f>IF('2d. Personrisikovurdering'!AE51="x",2,0)</f>
        <v>0</v>
      </c>
      <c r="Z44" s="269">
        <f>IF('2d. Personrisikovurdering'!AF51="x",3,0)</f>
        <v>0</v>
      </c>
      <c r="AA44" s="269">
        <f>IF('2d. Personrisikovurdering'!AG51="x",4,0)</f>
        <v>0</v>
      </c>
      <c r="AB44" s="282">
        <f>SUM(Table3[[#This Row],[TK1]:[TK4]])*SUM(Table3[[#This Row],[TS1]:[TS4]])</f>
        <v>0</v>
      </c>
    </row>
    <row r="45" spans="1:28" x14ac:dyDescent="0.2">
      <c r="A45">
        <f>'2d. Personrisikovurdering'!B52</f>
        <v>0</v>
      </c>
      <c r="B45" s="256">
        <f>IF('2d. Personrisikovurdering'!E52="x",1,0)</f>
        <v>0</v>
      </c>
      <c r="C45" s="256">
        <f>IF('2d. Personrisikovurdering'!F52="x",2,0)</f>
        <v>0</v>
      </c>
      <c r="D45" s="256">
        <f>IF('2d. Personrisikovurdering'!G52="x",3,0)</f>
        <v>0</v>
      </c>
      <c r="E45" s="256">
        <f>IF('2d. Personrisikovurdering'!H52="x",4,0)</f>
        <v>0</v>
      </c>
      <c r="F45" s="256">
        <f>IF('2d. Personrisikovurdering'!J52="x",1,0)</f>
        <v>0</v>
      </c>
      <c r="G45" s="256">
        <f>IF('2d. Personrisikovurdering'!K52="x",2,0)</f>
        <v>0</v>
      </c>
      <c r="H45" s="256">
        <f>IF('2d. Personrisikovurdering'!L52="x",3,0)</f>
        <v>0</v>
      </c>
      <c r="I45" s="256">
        <f>IF('2d. Personrisikovurdering'!M52="x",4,0)</f>
        <v>0</v>
      </c>
      <c r="J45" s="274">
        <f>SUM(Table3[[#This Row],[FK1]:[FK4]])*SUM(Table3[[#This Row],[FS1]:[FS4]])</f>
        <v>0</v>
      </c>
      <c r="K45" s="261">
        <f>IF('2d. Personrisikovurdering'!O52="x",1,0)</f>
        <v>0</v>
      </c>
      <c r="L45" s="261">
        <f>IF('2d. Personrisikovurdering'!P52="x",2,0)</f>
        <v>0</v>
      </c>
      <c r="M45" s="261">
        <f>IF('2d. Personrisikovurdering'!Q52="x",3,0)</f>
        <v>0</v>
      </c>
      <c r="N45" s="261">
        <f>IF('2d. Personrisikovurdering'!R52="x",4,0)</f>
        <v>0</v>
      </c>
      <c r="O45" s="261">
        <f>IF('2d. Personrisikovurdering'!T52="x",1,0)</f>
        <v>0</v>
      </c>
      <c r="P45" s="261">
        <f>IF('2d. Personrisikovurdering'!U52="x",2,0)</f>
        <v>0</v>
      </c>
      <c r="Q45" s="261">
        <f>IF('2d. Personrisikovurdering'!V52="x",3,0)</f>
        <v>0</v>
      </c>
      <c r="R45" s="261">
        <f>IF('2d. Personrisikovurdering'!W52="x",4,0)</f>
        <v>0</v>
      </c>
      <c r="S45" s="279">
        <f>SUM(Table3[[#This Row],[IK1]:[IK4]])*SUM(Table3[[#This Row],[IS1]:[IS4]])</f>
        <v>0</v>
      </c>
      <c r="T45" s="269">
        <f>IF('2d. Personrisikovurdering'!Y52="x",1,0)</f>
        <v>0</v>
      </c>
      <c r="U45" s="269">
        <f>IF('2d. Personrisikovurdering'!Z52="x",2,0)</f>
        <v>0</v>
      </c>
      <c r="V45" s="269">
        <f>IF('2d. Personrisikovurdering'!AA52="x",3,0)</f>
        <v>0</v>
      </c>
      <c r="W45" s="269">
        <f>IF('2d. Personrisikovurdering'!AB52="x",4,0)</f>
        <v>0</v>
      </c>
      <c r="X45" s="269">
        <f>IF('2d. Personrisikovurdering'!AD52="x",1,0)</f>
        <v>0</v>
      </c>
      <c r="Y45" s="269">
        <f>IF('2d. Personrisikovurdering'!AE52="x",2,0)</f>
        <v>0</v>
      </c>
      <c r="Z45" s="269">
        <f>IF('2d. Personrisikovurdering'!AF52="x",3,0)</f>
        <v>0</v>
      </c>
      <c r="AA45" s="269">
        <f>IF('2d. Personrisikovurdering'!AG52="x",4,0)</f>
        <v>0</v>
      </c>
      <c r="AB45" s="282">
        <f>SUM(Table3[[#This Row],[TK1]:[TK4]])*SUM(Table3[[#This Row],[TS1]:[TS4]])</f>
        <v>0</v>
      </c>
    </row>
    <row r="46" spans="1:28" x14ac:dyDescent="0.2">
      <c r="A46">
        <f>'2d. Personrisikovurdering'!B53</f>
        <v>0</v>
      </c>
      <c r="B46" s="256">
        <f>IF('2d. Personrisikovurdering'!E53="x",1,0)</f>
        <v>0</v>
      </c>
      <c r="C46" s="256">
        <f>IF('2d. Personrisikovurdering'!F53="x",2,0)</f>
        <v>0</v>
      </c>
      <c r="D46" s="256">
        <f>IF('2d. Personrisikovurdering'!G53="x",3,0)</f>
        <v>0</v>
      </c>
      <c r="E46" s="256">
        <f>IF('2d. Personrisikovurdering'!H53="x",4,0)</f>
        <v>0</v>
      </c>
      <c r="F46" s="256">
        <f>IF('2d. Personrisikovurdering'!J53="x",1,0)</f>
        <v>0</v>
      </c>
      <c r="G46" s="256">
        <f>IF('2d. Personrisikovurdering'!K53="x",2,0)</f>
        <v>0</v>
      </c>
      <c r="H46" s="256">
        <f>IF('2d. Personrisikovurdering'!L53="x",3,0)</f>
        <v>0</v>
      </c>
      <c r="I46" s="256">
        <f>IF('2d. Personrisikovurdering'!M53="x",4,0)</f>
        <v>0</v>
      </c>
      <c r="J46" s="274">
        <f>SUM(Table3[[#This Row],[FK1]:[FK4]])*SUM(Table3[[#This Row],[FS1]:[FS4]])</f>
        <v>0</v>
      </c>
      <c r="K46" s="261">
        <f>IF('2d. Personrisikovurdering'!O53="x",1,0)</f>
        <v>0</v>
      </c>
      <c r="L46" s="261">
        <f>IF('2d. Personrisikovurdering'!P53="x",2,0)</f>
        <v>0</v>
      </c>
      <c r="M46" s="261">
        <f>IF('2d. Personrisikovurdering'!Q53="x",3,0)</f>
        <v>0</v>
      </c>
      <c r="N46" s="261">
        <f>IF('2d. Personrisikovurdering'!R53="x",4,0)</f>
        <v>0</v>
      </c>
      <c r="O46" s="261">
        <f>IF('2d. Personrisikovurdering'!T53="x",1,0)</f>
        <v>0</v>
      </c>
      <c r="P46" s="261">
        <f>IF('2d. Personrisikovurdering'!U53="x",2,0)</f>
        <v>0</v>
      </c>
      <c r="Q46" s="261">
        <f>IF('2d. Personrisikovurdering'!V53="x",3,0)</f>
        <v>0</v>
      </c>
      <c r="R46" s="261">
        <f>IF('2d. Personrisikovurdering'!W53="x",4,0)</f>
        <v>0</v>
      </c>
      <c r="S46" s="279">
        <f>SUM(Table3[[#This Row],[IK1]:[IK4]])*SUM(Table3[[#This Row],[IS1]:[IS4]])</f>
        <v>0</v>
      </c>
      <c r="T46" s="269">
        <f>IF('2d. Personrisikovurdering'!Y53="x",1,0)</f>
        <v>0</v>
      </c>
      <c r="U46" s="269">
        <f>IF('2d. Personrisikovurdering'!Z53="x",2,0)</f>
        <v>0</v>
      </c>
      <c r="V46" s="269">
        <f>IF('2d. Personrisikovurdering'!AA53="x",3,0)</f>
        <v>0</v>
      </c>
      <c r="W46" s="269">
        <f>IF('2d. Personrisikovurdering'!AB53="x",4,0)</f>
        <v>0</v>
      </c>
      <c r="X46" s="269">
        <f>IF('2d. Personrisikovurdering'!AD53="x",1,0)</f>
        <v>0</v>
      </c>
      <c r="Y46" s="269">
        <f>IF('2d. Personrisikovurdering'!AE53="x",2,0)</f>
        <v>0</v>
      </c>
      <c r="Z46" s="269">
        <f>IF('2d. Personrisikovurdering'!AF53="x",3,0)</f>
        <v>0</v>
      </c>
      <c r="AA46" s="269">
        <f>IF('2d. Personrisikovurdering'!AG53="x",4,0)</f>
        <v>0</v>
      </c>
      <c r="AB46" s="282">
        <f>SUM(Table3[[#This Row],[TK1]:[TK4]])*SUM(Table3[[#This Row],[TS1]:[TS4]])</f>
        <v>0</v>
      </c>
    </row>
    <row r="47" spans="1:28" x14ac:dyDescent="0.2">
      <c r="A47">
        <f>'2d. Personrisikovurdering'!B54</f>
        <v>0</v>
      </c>
      <c r="B47" s="256">
        <f>IF('2d. Personrisikovurdering'!E54="x",1,0)</f>
        <v>0</v>
      </c>
      <c r="C47" s="256">
        <f>IF('2d. Personrisikovurdering'!F54="x",2,0)</f>
        <v>0</v>
      </c>
      <c r="D47" s="256">
        <f>IF('2d. Personrisikovurdering'!G54="x",3,0)</f>
        <v>0</v>
      </c>
      <c r="E47" s="256">
        <f>IF('2d. Personrisikovurdering'!H54="x",4,0)</f>
        <v>0</v>
      </c>
      <c r="F47" s="256">
        <f>IF('2d. Personrisikovurdering'!J54="x",1,0)</f>
        <v>0</v>
      </c>
      <c r="G47" s="256">
        <f>IF('2d. Personrisikovurdering'!K54="x",2,0)</f>
        <v>0</v>
      </c>
      <c r="H47" s="256">
        <f>IF('2d. Personrisikovurdering'!L54="x",3,0)</f>
        <v>0</v>
      </c>
      <c r="I47" s="256">
        <f>IF('2d. Personrisikovurdering'!M54="x",4,0)</f>
        <v>0</v>
      </c>
      <c r="J47" s="274">
        <f>SUM(Table3[[#This Row],[FK1]:[FK4]])*SUM(Table3[[#This Row],[FS1]:[FS4]])</f>
        <v>0</v>
      </c>
      <c r="K47" s="261">
        <f>IF('2d. Personrisikovurdering'!O54="x",1,0)</f>
        <v>0</v>
      </c>
      <c r="L47" s="261">
        <f>IF('2d. Personrisikovurdering'!P54="x",2,0)</f>
        <v>0</v>
      </c>
      <c r="M47" s="261">
        <f>IF('2d. Personrisikovurdering'!Q54="x",3,0)</f>
        <v>0</v>
      </c>
      <c r="N47" s="261">
        <f>IF('2d. Personrisikovurdering'!R54="x",4,0)</f>
        <v>0</v>
      </c>
      <c r="O47" s="261">
        <f>IF('2d. Personrisikovurdering'!T54="x",1,0)</f>
        <v>0</v>
      </c>
      <c r="P47" s="261">
        <f>IF('2d. Personrisikovurdering'!U54="x",2,0)</f>
        <v>0</v>
      </c>
      <c r="Q47" s="261">
        <f>IF('2d. Personrisikovurdering'!V54="x",3,0)</f>
        <v>0</v>
      </c>
      <c r="R47" s="261">
        <f>IF('2d. Personrisikovurdering'!W54="x",4,0)</f>
        <v>0</v>
      </c>
      <c r="S47" s="279">
        <f>SUM(Table3[[#This Row],[IK1]:[IK4]])*SUM(Table3[[#This Row],[IS1]:[IS4]])</f>
        <v>0</v>
      </c>
      <c r="T47" s="269">
        <f>IF('2d. Personrisikovurdering'!Y54="x",1,0)</f>
        <v>0</v>
      </c>
      <c r="U47" s="269">
        <f>IF('2d. Personrisikovurdering'!Z54="x",2,0)</f>
        <v>0</v>
      </c>
      <c r="V47" s="269">
        <f>IF('2d. Personrisikovurdering'!AA54="x",3,0)</f>
        <v>0</v>
      </c>
      <c r="W47" s="269">
        <f>IF('2d. Personrisikovurdering'!AB54="x",4,0)</f>
        <v>0</v>
      </c>
      <c r="X47" s="269">
        <f>IF('2d. Personrisikovurdering'!AD54="x",1,0)</f>
        <v>0</v>
      </c>
      <c r="Y47" s="269">
        <f>IF('2d. Personrisikovurdering'!AE54="x",2,0)</f>
        <v>0</v>
      </c>
      <c r="Z47" s="269">
        <f>IF('2d. Personrisikovurdering'!AF54="x",3,0)</f>
        <v>0</v>
      </c>
      <c r="AA47" s="269">
        <f>IF('2d. Personrisikovurdering'!AG54="x",4,0)</f>
        <v>0</v>
      </c>
      <c r="AB47" s="282">
        <f>SUM(Table3[[#This Row],[TK1]:[TK4]])*SUM(Table3[[#This Row],[TS1]:[TS4]])</f>
        <v>0</v>
      </c>
    </row>
    <row r="48" spans="1:28" x14ac:dyDescent="0.2">
      <c r="A48">
        <f>'2d. Personrisikovurdering'!B55</f>
        <v>0</v>
      </c>
      <c r="B48" s="256">
        <f>IF('2d. Personrisikovurdering'!E55="x",1,0)</f>
        <v>0</v>
      </c>
      <c r="C48" s="256">
        <f>IF('2d. Personrisikovurdering'!F55="x",2,0)</f>
        <v>0</v>
      </c>
      <c r="D48" s="256">
        <f>IF('2d. Personrisikovurdering'!G55="x",3,0)</f>
        <v>0</v>
      </c>
      <c r="E48" s="256">
        <f>IF('2d. Personrisikovurdering'!H55="x",4,0)</f>
        <v>0</v>
      </c>
      <c r="F48" s="256">
        <f>IF('2d. Personrisikovurdering'!J55="x",1,0)</f>
        <v>0</v>
      </c>
      <c r="G48" s="256">
        <f>IF('2d. Personrisikovurdering'!K55="x",2,0)</f>
        <v>0</v>
      </c>
      <c r="H48" s="256">
        <f>IF('2d. Personrisikovurdering'!L55="x",3,0)</f>
        <v>0</v>
      </c>
      <c r="I48" s="256">
        <f>IF('2d. Personrisikovurdering'!M55="x",4,0)</f>
        <v>0</v>
      </c>
      <c r="J48" s="274">
        <f>SUM(Table3[[#This Row],[FK1]:[FK4]])*SUM(Table3[[#This Row],[FS1]:[FS4]])</f>
        <v>0</v>
      </c>
      <c r="K48" s="261">
        <f>IF('2d. Personrisikovurdering'!O55="x",1,0)</f>
        <v>0</v>
      </c>
      <c r="L48" s="261">
        <f>IF('2d. Personrisikovurdering'!P55="x",2,0)</f>
        <v>0</v>
      </c>
      <c r="M48" s="261">
        <f>IF('2d. Personrisikovurdering'!Q55="x",3,0)</f>
        <v>0</v>
      </c>
      <c r="N48" s="261">
        <f>IF('2d. Personrisikovurdering'!R55="x",4,0)</f>
        <v>0</v>
      </c>
      <c r="O48" s="261">
        <f>IF('2d. Personrisikovurdering'!T55="x",1,0)</f>
        <v>0</v>
      </c>
      <c r="P48" s="261">
        <f>IF('2d. Personrisikovurdering'!U55="x",2,0)</f>
        <v>0</v>
      </c>
      <c r="Q48" s="261">
        <f>IF('2d. Personrisikovurdering'!V55="x",3,0)</f>
        <v>0</v>
      </c>
      <c r="R48" s="261">
        <f>IF('2d. Personrisikovurdering'!W55="x",4,0)</f>
        <v>0</v>
      </c>
      <c r="S48" s="279">
        <f>SUM(Table3[[#This Row],[IK1]:[IK4]])*SUM(Table3[[#This Row],[IS1]:[IS4]])</f>
        <v>0</v>
      </c>
      <c r="T48" s="269">
        <f>IF('2d. Personrisikovurdering'!Y55="x",1,0)</f>
        <v>0</v>
      </c>
      <c r="U48" s="269">
        <f>IF('2d. Personrisikovurdering'!Z55="x",2,0)</f>
        <v>0</v>
      </c>
      <c r="V48" s="269">
        <f>IF('2d. Personrisikovurdering'!AA55="x",3,0)</f>
        <v>0</v>
      </c>
      <c r="W48" s="269">
        <f>IF('2d. Personrisikovurdering'!AB55="x",4,0)</f>
        <v>0</v>
      </c>
      <c r="X48" s="269">
        <f>IF('2d. Personrisikovurdering'!AD55="x",1,0)</f>
        <v>0</v>
      </c>
      <c r="Y48" s="269">
        <f>IF('2d. Personrisikovurdering'!AE55="x",2,0)</f>
        <v>0</v>
      </c>
      <c r="Z48" s="269">
        <f>IF('2d. Personrisikovurdering'!AF55="x",3,0)</f>
        <v>0</v>
      </c>
      <c r="AA48" s="269">
        <f>IF('2d. Personrisikovurdering'!AG55="x",4,0)</f>
        <v>0</v>
      </c>
      <c r="AB48" s="282">
        <f>SUM(Table3[[#This Row],[TK1]:[TK4]])*SUM(Table3[[#This Row],[TS1]:[TS4]])</f>
        <v>0</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tabColor theme="8" tint="0.39997558519241921"/>
  </sheetPr>
  <dimension ref="A1:AM51"/>
  <sheetViews>
    <sheetView zoomScale="80" zoomScaleNormal="80" workbookViewId="0">
      <pane ySplit="9" topLeftCell="A10" activePane="bottomLeft" state="frozen"/>
      <selection pane="bottomLeft" activeCell="H11" sqref="H11"/>
    </sheetView>
  </sheetViews>
  <sheetFormatPr defaultColWidth="8.75" defaultRowHeight="14.25" x14ac:dyDescent="0.2"/>
  <cols>
    <col min="1" max="1" width="3.375" style="4" customWidth="1"/>
    <col min="2" max="2" width="26" style="2" customWidth="1"/>
    <col min="3" max="3" width="18.125" style="2" customWidth="1"/>
    <col min="4" max="4" width="12.375" style="202" customWidth="1"/>
    <col min="5" max="5" width="3" style="202" bestFit="1" customWidth="1"/>
    <col min="6" max="8" width="3.625" style="81" customWidth="1"/>
    <col min="9" max="9" width="16.25" style="81" customWidth="1"/>
    <col min="10" max="13" width="3.625" style="2" customWidth="1"/>
    <col min="14" max="14" width="18.25" style="202" customWidth="1"/>
    <col min="15" max="15" width="3.625" style="1" customWidth="1"/>
    <col min="16" max="18" width="3.625" style="4" customWidth="1"/>
    <col min="19" max="19" width="16.25" style="81" customWidth="1"/>
    <col min="20" max="23" width="3.625" style="2" customWidth="1"/>
    <col min="24" max="24" width="18.25" style="207" customWidth="1"/>
    <col min="25" max="28" width="3.625" style="4" customWidth="1"/>
    <col min="29" max="29" width="16.25" style="81" customWidth="1"/>
    <col min="30" max="33" width="3.625" style="2" customWidth="1"/>
    <col min="34" max="34" width="18.25" style="207" customWidth="1"/>
    <col min="35" max="35" width="3.75" style="2" customWidth="1"/>
    <col min="36" max="36" width="8.75" style="175"/>
    <col min="37" max="16384" width="8.75" style="4"/>
  </cols>
  <sheetData>
    <row r="1" spans="1:39" ht="18" customHeight="1" x14ac:dyDescent="0.2">
      <c r="F1" s="1"/>
      <c r="G1" s="1"/>
      <c r="H1" s="1"/>
      <c r="I1" s="1"/>
      <c r="S1" s="1"/>
      <c r="X1" s="202"/>
      <c r="AC1" s="1"/>
      <c r="AH1" s="202"/>
      <c r="AK1" s="2"/>
      <c r="AL1" s="2"/>
    </row>
    <row r="2" spans="1:39" ht="33.6" customHeight="1" thickBot="1" x14ac:dyDescent="0.25">
      <c r="B2" s="82" t="s">
        <v>68</v>
      </c>
      <c r="C2" s="75"/>
      <c r="D2" s="203"/>
      <c r="E2" s="203"/>
      <c r="F2" s="75"/>
      <c r="G2" s="75"/>
      <c r="H2" s="75"/>
      <c r="I2" s="75"/>
      <c r="J2" s="75"/>
      <c r="K2" s="75"/>
      <c r="L2" s="75"/>
      <c r="M2" s="75"/>
      <c r="N2" s="203" t="s">
        <v>113</v>
      </c>
      <c r="O2" s="75"/>
      <c r="P2" s="75"/>
      <c r="Q2" s="75"/>
      <c r="R2" s="75"/>
      <c r="S2" s="75"/>
      <c r="T2" s="75"/>
      <c r="U2" s="75"/>
      <c r="V2" s="75"/>
      <c r="W2" s="75"/>
      <c r="X2" s="203"/>
      <c r="Y2" s="75"/>
      <c r="Z2" s="75"/>
      <c r="AA2" s="75"/>
      <c r="AB2" s="75"/>
      <c r="AC2" s="75"/>
      <c r="AD2" s="75"/>
      <c r="AE2" s="75"/>
      <c r="AF2" s="75"/>
      <c r="AG2" s="75"/>
      <c r="AH2" s="208"/>
      <c r="AI2" s="64"/>
      <c r="AJ2" s="167"/>
      <c r="AK2" s="64"/>
      <c r="AL2" s="64"/>
    </row>
    <row r="3" spans="1:39" s="17" customFormat="1" ht="19.5" thickTop="1" thickBot="1" x14ac:dyDescent="0.25">
      <c r="A3" s="3"/>
      <c r="B3" s="188"/>
      <c r="C3" s="189"/>
      <c r="D3" s="378" t="s">
        <v>108</v>
      </c>
      <c r="E3" s="392" t="s">
        <v>50</v>
      </c>
      <c r="F3" s="393"/>
      <c r="G3" s="393"/>
      <c r="H3" s="393"/>
      <c r="I3" s="393"/>
      <c r="J3" s="393"/>
      <c r="K3" s="393"/>
      <c r="L3" s="393"/>
      <c r="M3" s="393"/>
      <c r="N3" s="394"/>
      <c r="O3" s="380" t="s">
        <v>155</v>
      </c>
      <c r="P3" s="381"/>
      <c r="Q3" s="381"/>
      <c r="R3" s="381"/>
      <c r="S3" s="381"/>
      <c r="T3" s="381"/>
      <c r="U3" s="381"/>
      <c r="V3" s="381"/>
      <c r="W3" s="381"/>
      <c r="X3" s="199"/>
      <c r="Y3" s="380" t="s">
        <v>51</v>
      </c>
      <c r="Z3" s="381"/>
      <c r="AA3" s="381"/>
      <c r="AB3" s="381"/>
      <c r="AC3" s="381"/>
      <c r="AD3" s="381"/>
      <c r="AE3" s="381"/>
      <c r="AF3" s="381"/>
      <c r="AG3" s="381"/>
      <c r="AH3" s="138"/>
      <c r="AI3" s="67"/>
      <c r="AJ3" s="167"/>
      <c r="AK3" s="67"/>
      <c r="AL3" s="67"/>
    </row>
    <row r="4" spans="1:39" s="3" customFormat="1" ht="23.45" customHeight="1" thickTop="1" x14ac:dyDescent="0.2">
      <c r="B4" s="190"/>
      <c r="C4" s="191"/>
      <c r="D4" s="379"/>
      <c r="E4" s="382" t="s">
        <v>72</v>
      </c>
      <c r="F4" s="383"/>
      <c r="G4" s="383"/>
      <c r="H4" s="383"/>
      <c r="I4" s="383"/>
      <c r="J4" s="383"/>
      <c r="K4" s="383"/>
      <c r="L4" s="383"/>
      <c r="M4" s="383"/>
      <c r="N4" s="312"/>
      <c r="O4" s="382" t="s">
        <v>130</v>
      </c>
      <c r="P4" s="383"/>
      <c r="Q4" s="383"/>
      <c r="R4" s="383"/>
      <c r="S4" s="383"/>
      <c r="T4" s="383"/>
      <c r="U4" s="383"/>
      <c r="V4" s="383"/>
      <c r="W4" s="383"/>
      <c r="X4" s="199"/>
      <c r="Y4" s="382" t="s">
        <v>154</v>
      </c>
      <c r="Z4" s="383"/>
      <c r="AA4" s="383"/>
      <c r="AB4" s="383"/>
      <c r="AC4" s="383"/>
      <c r="AD4" s="383"/>
      <c r="AE4" s="383"/>
      <c r="AF4" s="383"/>
      <c r="AG4" s="383"/>
      <c r="AH4" s="178"/>
      <c r="AI4" s="67"/>
      <c r="AJ4" s="167"/>
      <c r="AK4" s="67"/>
      <c r="AL4" s="67"/>
    </row>
    <row r="5" spans="1:39" s="3" customFormat="1" ht="18" x14ac:dyDescent="0.2">
      <c r="B5" s="190"/>
      <c r="C5" s="191"/>
      <c r="D5" s="379"/>
      <c r="E5" s="382"/>
      <c r="F5" s="383"/>
      <c r="G5" s="383"/>
      <c r="H5" s="383"/>
      <c r="I5" s="383"/>
      <c r="J5" s="383"/>
      <c r="K5" s="383"/>
      <c r="L5" s="383"/>
      <c r="M5" s="383"/>
      <c r="N5" s="312"/>
      <c r="O5" s="382"/>
      <c r="P5" s="383"/>
      <c r="Q5" s="383"/>
      <c r="R5" s="383"/>
      <c r="S5" s="383"/>
      <c r="T5" s="383"/>
      <c r="U5" s="383"/>
      <c r="V5" s="383"/>
      <c r="W5" s="383"/>
      <c r="X5" s="199"/>
      <c r="Y5" s="382"/>
      <c r="Z5" s="383"/>
      <c r="AA5" s="383"/>
      <c r="AB5" s="383"/>
      <c r="AC5" s="383"/>
      <c r="AD5" s="383"/>
      <c r="AE5" s="383"/>
      <c r="AF5" s="383"/>
      <c r="AG5" s="383"/>
      <c r="AH5" s="178"/>
      <c r="AI5" s="67"/>
      <c r="AJ5" s="167"/>
      <c r="AK5" s="67"/>
      <c r="AL5" s="67"/>
    </row>
    <row r="6" spans="1:39" s="3" customFormat="1" ht="18" x14ac:dyDescent="0.2">
      <c r="B6" s="190"/>
      <c r="C6" s="191"/>
      <c r="D6" s="379"/>
      <c r="E6" s="382"/>
      <c r="F6" s="383"/>
      <c r="G6" s="383"/>
      <c r="H6" s="383"/>
      <c r="I6" s="383"/>
      <c r="J6" s="383"/>
      <c r="K6" s="383"/>
      <c r="L6" s="383"/>
      <c r="M6" s="383"/>
      <c r="N6" s="312"/>
      <c r="O6" s="382"/>
      <c r="P6" s="383"/>
      <c r="Q6" s="383"/>
      <c r="R6" s="383"/>
      <c r="S6" s="383"/>
      <c r="T6" s="383"/>
      <c r="U6" s="383"/>
      <c r="V6" s="383"/>
      <c r="W6" s="383"/>
      <c r="X6" s="199"/>
      <c r="Y6" s="382"/>
      <c r="Z6" s="383"/>
      <c r="AA6" s="383"/>
      <c r="AB6" s="383"/>
      <c r="AC6" s="383"/>
      <c r="AD6" s="383"/>
      <c r="AE6" s="383"/>
      <c r="AF6" s="383"/>
      <c r="AG6" s="383"/>
      <c r="AH6" s="178"/>
      <c r="AI6" s="67"/>
      <c r="AJ6" s="167"/>
      <c r="AK6" s="67"/>
      <c r="AL6" s="67"/>
    </row>
    <row r="7" spans="1:39" ht="15" thickBot="1" x14ac:dyDescent="0.25">
      <c r="B7" s="192"/>
      <c r="C7" s="193"/>
      <c r="D7" s="379"/>
      <c r="E7" s="384"/>
      <c r="F7" s="385"/>
      <c r="G7" s="385"/>
      <c r="H7" s="385"/>
      <c r="I7" s="385"/>
      <c r="J7" s="385"/>
      <c r="K7" s="385"/>
      <c r="L7" s="385"/>
      <c r="M7" s="385"/>
      <c r="N7" s="312"/>
      <c r="O7" s="384"/>
      <c r="P7" s="385"/>
      <c r="Q7" s="385"/>
      <c r="R7" s="385"/>
      <c r="S7" s="385"/>
      <c r="T7" s="385"/>
      <c r="U7" s="385"/>
      <c r="V7" s="385"/>
      <c r="W7" s="385"/>
      <c r="X7" s="200"/>
      <c r="Y7" s="384"/>
      <c r="Z7" s="385"/>
      <c r="AA7" s="385"/>
      <c r="AB7" s="385"/>
      <c r="AC7" s="385"/>
      <c r="AD7" s="385"/>
      <c r="AE7" s="385"/>
      <c r="AF7" s="385"/>
      <c r="AG7" s="385"/>
      <c r="AH7" s="139"/>
      <c r="AI7" s="68"/>
      <c r="AJ7" s="168"/>
      <c r="AK7" s="166"/>
      <c r="AL7" s="166"/>
    </row>
    <row r="8" spans="1:39" ht="13.9" customHeight="1" x14ac:dyDescent="0.2">
      <c r="B8" s="194" t="s">
        <v>18</v>
      </c>
      <c r="C8" s="374" t="s">
        <v>106</v>
      </c>
      <c r="D8" s="379"/>
      <c r="E8" s="377" t="s">
        <v>74</v>
      </c>
      <c r="F8" s="376"/>
      <c r="G8" s="376"/>
      <c r="H8" s="395"/>
      <c r="I8" s="386" t="s">
        <v>246</v>
      </c>
      <c r="J8" s="375" t="s">
        <v>71</v>
      </c>
      <c r="K8" s="376"/>
      <c r="L8" s="376"/>
      <c r="M8" s="376"/>
      <c r="N8" s="388" t="s">
        <v>205</v>
      </c>
      <c r="O8" s="377" t="s">
        <v>74</v>
      </c>
      <c r="P8" s="376"/>
      <c r="Q8" s="376"/>
      <c r="R8" s="218"/>
      <c r="S8" s="386" t="s">
        <v>246</v>
      </c>
      <c r="T8" s="375" t="s">
        <v>71</v>
      </c>
      <c r="U8" s="376"/>
      <c r="V8" s="376"/>
      <c r="W8" s="376"/>
      <c r="X8" s="388" t="s">
        <v>205</v>
      </c>
      <c r="Y8" s="377" t="s">
        <v>74</v>
      </c>
      <c r="Z8" s="376"/>
      <c r="AA8" s="376"/>
      <c r="AB8" s="218"/>
      <c r="AC8" s="386" t="s">
        <v>246</v>
      </c>
      <c r="AD8" s="375" t="s">
        <v>71</v>
      </c>
      <c r="AE8" s="376"/>
      <c r="AF8" s="376"/>
      <c r="AG8" s="376"/>
      <c r="AH8" s="390" t="s">
        <v>205</v>
      </c>
      <c r="AI8" s="69"/>
      <c r="AJ8" s="176"/>
      <c r="AK8" s="171"/>
      <c r="AL8" s="172"/>
      <c r="AM8" s="35"/>
    </row>
    <row r="9" spans="1:39" ht="13.9" customHeight="1" x14ac:dyDescent="0.2">
      <c r="B9" s="194"/>
      <c r="C9" s="374"/>
      <c r="D9" s="379"/>
      <c r="E9" s="115">
        <v>1</v>
      </c>
      <c r="F9" s="115">
        <v>2</v>
      </c>
      <c r="G9" s="115">
        <v>3</v>
      </c>
      <c r="H9" s="115">
        <v>4</v>
      </c>
      <c r="I9" s="387"/>
      <c r="J9" s="116">
        <v>1</v>
      </c>
      <c r="K9" s="117">
        <v>2</v>
      </c>
      <c r="L9" s="117">
        <v>3</v>
      </c>
      <c r="M9" s="117">
        <v>4</v>
      </c>
      <c r="N9" s="389"/>
      <c r="O9" s="118">
        <v>1</v>
      </c>
      <c r="P9" s="115">
        <v>2</v>
      </c>
      <c r="Q9" s="115">
        <v>3</v>
      </c>
      <c r="R9" s="115">
        <v>4</v>
      </c>
      <c r="S9" s="387"/>
      <c r="T9" s="116">
        <v>1</v>
      </c>
      <c r="U9" s="117">
        <v>2</v>
      </c>
      <c r="V9" s="117">
        <v>3</v>
      </c>
      <c r="W9" s="117">
        <v>4</v>
      </c>
      <c r="X9" s="389"/>
      <c r="Y9" s="118">
        <v>1</v>
      </c>
      <c r="Z9" s="117">
        <v>2</v>
      </c>
      <c r="AA9" s="117">
        <v>3</v>
      </c>
      <c r="AB9" s="117">
        <v>4</v>
      </c>
      <c r="AC9" s="387"/>
      <c r="AD9" s="116">
        <v>1</v>
      </c>
      <c r="AE9" s="117">
        <v>2</v>
      </c>
      <c r="AF9" s="117">
        <v>3</v>
      </c>
      <c r="AG9" s="117">
        <v>4</v>
      </c>
      <c r="AH9" s="391"/>
      <c r="AI9" s="70"/>
      <c r="AJ9" s="176"/>
      <c r="AK9" s="173"/>
      <c r="AL9" s="174"/>
    </row>
    <row r="10" spans="1:39" x14ac:dyDescent="0.2">
      <c r="B10" s="161" t="str">
        <f>IF(ISBLANK(Source_pivot!B3),"",Source_pivot!B3)</f>
        <v/>
      </c>
      <c r="C10" s="196" t="str">
        <f>IF(Source_pivot!C3=1,"Alm., fortrolig",IF(Source_pivot!C3=0,"Alm",IF(Source_pivot!C3=2,"Følsom","")))</f>
        <v/>
      </c>
      <c r="D10" s="209"/>
      <c r="E10" s="225"/>
      <c r="F10" s="77" t="str">
        <f>IF(Source_pivot!C3=0,"x","")</f>
        <v/>
      </c>
      <c r="G10" s="77" t="str">
        <f>IF(Source_pivot!C3=1,"x"," ")</f>
        <v xml:space="preserve"> </v>
      </c>
      <c r="H10" s="133" t="str">
        <f>IF(Source_pivot!C3=2,"x","")</f>
        <v/>
      </c>
      <c r="I10" s="248"/>
      <c r="J10" s="125"/>
      <c r="K10" s="76"/>
      <c r="L10" s="76"/>
      <c r="M10" s="76"/>
      <c r="N10" s="204"/>
      <c r="O10" s="78"/>
      <c r="P10" s="76"/>
      <c r="Q10" s="76"/>
      <c r="R10" s="221"/>
      <c r="S10" s="248"/>
      <c r="T10" s="125"/>
      <c r="U10" s="76"/>
      <c r="V10" s="76"/>
      <c r="W10" s="76"/>
      <c r="X10" s="204"/>
      <c r="Y10" s="78"/>
      <c r="Z10" s="76"/>
      <c r="AA10" s="76"/>
      <c r="AB10" s="223"/>
      <c r="AC10" s="248"/>
      <c r="AD10" s="125"/>
      <c r="AE10" s="76"/>
      <c r="AF10" s="76"/>
      <c r="AG10" s="76"/>
      <c r="AH10" s="204"/>
      <c r="AI10" s="66"/>
      <c r="AJ10" s="177"/>
      <c r="AK10" s="169"/>
      <c r="AL10" s="170"/>
    </row>
    <row r="11" spans="1:39" x14ac:dyDescent="0.2">
      <c r="B11" s="161" t="str">
        <f>IF(ISBLANK(Source_pivot!B4),"",Source_pivot!B4)</f>
        <v/>
      </c>
      <c r="C11" s="196" t="str">
        <f>IF(Source_pivot!C4=1,"Alm., fortrolig",IF(Source_pivot!C4=0,"Alm",IF(Source_pivot!C4=2,"Følsom","")))</f>
        <v/>
      </c>
      <c r="D11" s="210"/>
      <c r="E11" s="226"/>
      <c r="F11" s="77" t="str">
        <f>IF(Source_pivot!C4=0,"x","")</f>
        <v/>
      </c>
      <c r="G11" s="77" t="str">
        <f>IF(Source_pivot!C4=1,"x"," ")</f>
        <v xml:space="preserve"> </v>
      </c>
      <c r="H11" s="133" t="str">
        <f>IF(Source_pivot!C4=2,"x","")</f>
        <v/>
      </c>
      <c r="I11" s="249"/>
      <c r="J11" s="125"/>
      <c r="K11" s="76"/>
      <c r="L11" s="76"/>
      <c r="M11" s="76"/>
      <c r="N11" s="205"/>
      <c r="O11" s="78"/>
      <c r="P11" s="76"/>
      <c r="Q11" s="76"/>
      <c r="R11" s="221"/>
      <c r="S11" s="249"/>
      <c r="T11" s="125"/>
      <c r="U11" s="76"/>
      <c r="V11" s="76"/>
      <c r="W11" s="76"/>
      <c r="X11" s="205"/>
      <c r="Y11" s="78"/>
      <c r="Z11" s="76"/>
      <c r="AA11" s="76"/>
      <c r="AB11" s="223"/>
      <c r="AC11" s="249"/>
      <c r="AD11" s="125"/>
      <c r="AE11" s="76"/>
      <c r="AF11" s="76"/>
      <c r="AG11" s="76"/>
      <c r="AH11" s="205"/>
      <c r="AI11" s="66"/>
      <c r="AJ11" s="177"/>
      <c r="AK11" s="169"/>
      <c r="AL11" s="170"/>
    </row>
    <row r="12" spans="1:39" x14ac:dyDescent="0.2">
      <c r="B12" s="161" t="str">
        <f>IF(ISBLANK(Source_pivot!B5),"",Source_pivot!B5)</f>
        <v/>
      </c>
      <c r="C12" s="196" t="str">
        <f>IF(Source_pivot!C5=1,"Alm., fortrolig",IF(Source_pivot!C5=0,"Alm",IF(Source_pivot!C5=2,"Følsom","")))</f>
        <v/>
      </c>
      <c r="D12" s="210"/>
      <c r="E12" s="226"/>
      <c r="F12" s="77" t="str">
        <f>IF(Source_pivot!C5=0,"x","")</f>
        <v/>
      </c>
      <c r="G12" s="77" t="str">
        <f>IF(Source_pivot!C5=1,"x"," ")</f>
        <v xml:space="preserve"> </v>
      </c>
      <c r="H12" s="133" t="str">
        <f>IF(Source_pivot!C5=2,"x","")</f>
        <v/>
      </c>
      <c r="I12" s="249"/>
      <c r="J12" s="125"/>
      <c r="K12" s="76"/>
      <c r="L12" s="76"/>
      <c r="M12" s="76"/>
      <c r="N12" s="205"/>
      <c r="O12" s="78"/>
      <c r="P12" s="76"/>
      <c r="Q12" s="76"/>
      <c r="R12" s="221"/>
      <c r="S12" s="249"/>
      <c r="T12" s="125"/>
      <c r="U12" s="76"/>
      <c r="V12" s="76"/>
      <c r="W12" s="76"/>
      <c r="X12" s="205"/>
      <c r="Y12" s="78"/>
      <c r="Z12" s="76"/>
      <c r="AA12" s="76"/>
      <c r="AB12" s="223"/>
      <c r="AC12" s="249"/>
      <c r="AD12" s="125"/>
      <c r="AE12" s="76"/>
      <c r="AF12" s="76"/>
      <c r="AG12" s="76"/>
      <c r="AH12" s="205"/>
      <c r="AI12" s="66"/>
      <c r="AJ12" s="177"/>
      <c r="AK12" s="169"/>
      <c r="AL12" s="170"/>
    </row>
    <row r="13" spans="1:39" x14ac:dyDescent="0.2">
      <c r="B13" s="161" t="str">
        <f>IF(ISBLANK(Source_pivot!B6),"",Source_pivot!B6)</f>
        <v/>
      </c>
      <c r="C13" s="196" t="str">
        <f>IF(Source_pivot!C6=1,"Alm., fortrolig",IF(Source_pivot!C6=0,"Alm",IF(Source_pivot!C6=2,"Følsom","")))</f>
        <v/>
      </c>
      <c r="D13" s="210"/>
      <c r="E13" s="226"/>
      <c r="F13" s="77" t="str">
        <f>IF(Source_pivot!C6=0,"x","")</f>
        <v/>
      </c>
      <c r="G13" s="77" t="str">
        <f>IF(Source_pivot!C6=1,"x"," ")</f>
        <v xml:space="preserve"> </v>
      </c>
      <c r="H13" s="133" t="str">
        <f>IF(Source_pivot!C6=2,"x","")</f>
        <v/>
      </c>
      <c r="I13" s="249"/>
      <c r="J13" s="125"/>
      <c r="K13" s="76"/>
      <c r="L13" s="76"/>
      <c r="M13" s="76"/>
      <c r="N13" s="205"/>
      <c r="O13" s="78"/>
      <c r="P13" s="76"/>
      <c r="Q13" s="76"/>
      <c r="R13" s="221"/>
      <c r="S13" s="249"/>
      <c r="T13" s="125"/>
      <c r="U13" s="76"/>
      <c r="V13" s="76"/>
      <c r="W13" s="76"/>
      <c r="X13" s="205"/>
      <c r="Y13" s="78"/>
      <c r="Z13" s="76"/>
      <c r="AA13" s="76"/>
      <c r="AB13" s="223"/>
      <c r="AC13" s="249"/>
      <c r="AD13" s="125"/>
      <c r="AE13" s="76"/>
      <c r="AF13" s="76"/>
      <c r="AG13" s="76"/>
      <c r="AH13" s="205"/>
      <c r="AI13" s="66"/>
    </row>
    <row r="14" spans="1:39" x14ac:dyDescent="0.2">
      <c r="B14" s="161" t="str">
        <f>IF(ISBLANK(Source_pivot!B7),"",Source_pivot!B7)</f>
        <v/>
      </c>
      <c r="C14" s="196" t="str">
        <f>IF(Source_pivot!C7=1,"Alm., fortrolig",IF(Source_pivot!C7=0,"Alm",IF(Source_pivot!C7=2,"Følsom","")))</f>
        <v/>
      </c>
      <c r="D14" s="210"/>
      <c r="E14" s="226"/>
      <c r="F14" s="77" t="str">
        <f>IF(Source_pivot!C7=0,"x","")</f>
        <v/>
      </c>
      <c r="G14" s="77" t="str">
        <f>IF(Source_pivot!C7=1,"x"," ")</f>
        <v xml:space="preserve"> </v>
      </c>
      <c r="H14" s="133" t="str">
        <f>IF(Source_pivot!C7=2,"x","")</f>
        <v/>
      </c>
      <c r="I14" s="249"/>
      <c r="J14" s="125"/>
      <c r="K14" s="76"/>
      <c r="L14" s="76"/>
      <c r="M14" s="76"/>
      <c r="N14" s="205"/>
      <c r="O14" s="78"/>
      <c r="P14" s="76"/>
      <c r="Q14" s="76"/>
      <c r="R14" s="221"/>
      <c r="S14" s="249"/>
      <c r="T14" s="125"/>
      <c r="U14" s="76"/>
      <c r="V14" s="76"/>
      <c r="W14" s="76"/>
      <c r="X14" s="205"/>
      <c r="Y14" s="78"/>
      <c r="Z14" s="76"/>
      <c r="AA14" s="76"/>
      <c r="AB14" s="223"/>
      <c r="AC14" s="249"/>
      <c r="AD14" s="125"/>
      <c r="AE14" s="76"/>
      <c r="AF14" s="76"/>
      <c r="AG14" s="76"/>
      <c r="AH14" s="205"/>
      <c r="AI14" s="66"/>
    </row>
    <row r="15" spans="1:39" x14ac:dyDescent="0.2">
      <c r="B15" s="161" t="str">
        <f>IF(ISBLANK(Source_pivot!B8),"",Source_pivot!B8)</f>
        <v/>
      </c>
      <c r="C15" s="196" t="str">
        <f>IF(Source_pivot!C8=1,"Alm., fortrolig",IF(Source_pivot!C8=0,"Alm",IF(Source_pivot!C8=2,"Følsom","")))</f>
        <v/>
      </c>
      <c r="D15" s="210"/>
      <c r="E15" s="226"/>
      <c r="F15" s="77" t="str">
        <f>IF(Source_pivot!C8=0,"x","")</f>
        <v/>
      </c>
      <c r="G15" s="77" t="str">
        <f>IF(Source_pivot!C8=1,"x"," ")</f>
        <v xml:space="preserve"> </v>
      </c>
      <c r="H15" s="133" t="str">
        <f>IF(Source_pivot!C8=2,"x","")</f>
        <v/>
      </c>
      <c r="I15" s="249"/>
      <c r="J15" s="125"/>
      <c r="K15" s="76"/>
      <c r="L15" s="76"/>
      <c r="M15" s="76"/>
      <c r="N15" s="205"/>
      <c r="O15" s="78"/>
      <c r="P15" s="76"/>
      <c r="Q15" s="76"/>
      <c r="R15" s="221"/>
      <c r="S15" s="249"/>
      <c r="T15" s="125"/>
      <c r="U15" s="76"/>
      <c r="V15" s="76"/>
      <c r="W15" s="76"/>
      <c r="X15" s="205"/>
      <c r="Y15" s="78"/>
      <c r="Z15" s="76"/>
      <c r="AA15" s="76"/>
      <c r="AB15" s="223"/>
      <c r="AC15" s="249"/>
      <c r="AD15" s="125"/>
      <c r="AE15" s="76"/>
      <c r="AF15" s="76"/>
      <c r="AG15" s="76"/>
      <c r="AH15" s="205"/>
      <c r="AI15" s="66"/>
    </row>
    <row r="16" spans="1:39" x14ac:dyDescent="0.2">
      <c r="B16" s="161" t="str">
        <f>IF(ISBLANK(Source_pivot!B9),"",Source_pivot!B9)</f>
        <v/>
      </c>
      <c r="C16" s="196" t="str">
        <f>IF(Source_pivot!C9=1,"Alm., fortrolig",IF(Source_pivot!C9=0,"Alm",IF(Source_pivot!C9=2,"Følsom","")))</f>
        <v/>
      </c>
      <c r="D16" s="210"/>
      <c r="E16" s="226"/>
      <c r="F16" s="77" t="str">
        <f>IF(Source_pivot!C9=0,"x","")</f>
        <v/>
      </c>
      <c r="G16" s="77" t="str">
        <f>IF(Source_pivot!C9=1,"x"," ")</f>
        <v xml:space="preserve"> </v>
      </c>
      <c r="H16" s="133" t="str">
        <f>IF(Source_pivot!C9=2,"x","")</f>
        <v/>
      </c>
      <c r="I16" s="249"/>
      <c r="J16" s="125"/>
      <c r="K16" s="76"/>
      <c r="L16" s="76"/>
      <c r="M16" s="76"/>
      <c r="N16" s="205"/>
      <c r="O16" s="78"/>
      <c r="P16" s="76"/>
      <c r="Q16" s="76"/>
      <c r="R16" s="221"/>
      <c r="S16" s="249"/>
      <c r="T16" s="125"/>
      <c r="U16" s="76"/>
      <c r="V16" s="76"/>
      <c r="W16" s="76"/>
      <c r="X16" s="205"/>
      <c r="Y16" s="78"/>
      <c r="Z16" s="76"/>
      <c r="AA16" s="76"/>
      <c r="AB16" s="223"/>
      <c r="AC16" s="249"/>
      <c r="AD16" s="125"/>
      <c r="AE16" s="76"/>
      <c r="AF16" s="76"/>
      <c r="AG16" s="76"/>
      <c r="AH16" s="205"/>
      <c r="AI16" s="66"/>
    </row>
    <row r="17" spans="2:35" x14ac:dyDescent="0.2">
      <c r="B17" s="161" t="str">
        <f>IF(ISBLANK(Source_pivot!B10),"",Source_pivot!B10)</f>
        <v/>
      </c>
      <c r="C17" s="196" t="str">
        <f>IF(Source_pivot!C10=1,"Alm., fortrolig",IF(Source_pivot!C10=0,"Alm",IF(Source_pivot!C10=2,"Følsom","")))</f>
        <v/>
      </c>
      <c r="D17" s="210"/>
      <c r="E17" s="226"/>
      <c r="F17" s="77" t="str">
        <f>IF(Source_pivot!C10=0,"x","")</f>
        <v/>
      </c>
      <c r="G17" s="77" t="str">
        <f>IF(Source_pivot!C10=1,"x"," ")</f>
        <v xml:space="preserve"> </v>
      </c>
      <c r="H17" s="133" t="str">
        <f>IF(Source_pivot!C10=2,"x","")</f>
        <v/>
      </c>
      <c r="I17" s="249"/>
      <c r="J17" s="125"/>
      <c r="K17" s="76"/>
      <c r="L17" s="76"/>
      <c r="M17" s="76"/>
      <c r="N17" s="205"/>
      <c r="O17" s="78"/>
      <c r="P17" s="76"/>
      <c r="Q17" s="76"/>
      <c r="R17" s="221"/>
      <c r="S17" s="249"/>
      <c r="T17" s="125"/>
      <c r="U17" s="76"/>
      <c r="V17" s="76"/>
      <c r="W17" s="76"/>
      <c r="X17" s="205"/>
      <c r="Y17" s="78"/>
      <c r="Z17" s="76"/>
      <c r="AA17" s="76"/>
      <c r="AB17" s="223"/>
      <c r="AC17" s="249"/>
      <c r="AD17" s="125"/>
      <c r="AE17" s="76"/>
      <c r="AF17" s="76"/>
      <c r="AG17" s="76"/>
      <c r="AH17" s="205"/>
      <c r="AI17" s="66"/>
    </row>
    <row r="18" spans="2:35" x14ac:dyDescent="0.2">
      <c r="B18" s="161" t="str">
        <f>IF(ISBLANK(Source_pivot!B11),"",Source_pivot!B11)</f>
        <v/>
      </c>
      <c r="C18" s="196" t="str">
        <f>IF(Source_pivot!C11=1,"Alm., fortrolig",IF(Source_pivot!C11=0,"Alm",IF(Source_pivot!C11=2,"Følsom","")))</f>
        <v/>
      </c>
      <c r="D18" s="210"/>
      <c r="E18" s="226"/>
      <c r="F18" s="77" t="str">
        <f>IF(Source_pivot!C11=0,"x","")</f>
        <v/>
      </c>
      <c r="G18" s="77" t="str">
        <f>IF(Source_pivot!C11=1,"x"," ")</f>
        <v xml:space="preserve"> </v>
      </c>
      <c r="H18" s="133" t="str">
        <f>IF(Source_pivot!C11=2,"x","")</f>
        <v/>
      </c>
      <c r="I18" s="249"/>
      <c r="J18" s="125"/>
      <c r="K18" s="76"/>
      <c r="L18" s="76"/>
      <c r="M18" s="76"/>
      <c r="N18" s="205"/>
      <c r="O18" s="78"/>
      <c r="P18" s="76"/>
      <c r="Q18" s="76"/>
      <c r="R18" s="221"/>
      <c r="S18" s="249"/>
      <c r="T18" s="125"/>
      <c r="U18" s="76"/>
      <c r="V18" s="76"/>
      <c r="W18" s="76"/>
      <c r="X18" s="205"/>
      <c r="Y18" s="78"/>
      <c r="Z18" s="76"/>
      <c r="AA18" s="76"/>
      <c r="AB18" s="223"/>
      <c r="AC18" s="249"/>
      <c r="AD18" s="125"/>
      <c r="AE18" s="76"/>
      <c r="AF18" s="76"/>
      <c r="AG18" s="76"/>
      <c r="AH18" s="205"/>
      <c r="AI18" s="66"/>
    </row>
    <row r="19" spans="2:35" x14ac:dyDescent="0.2">
      <c r="B19" s="161" t="str">
        <f>IF(ISBLANK(Source_pivot!B12),"",Source_pivot!B12)</f>
        <v/>
      </c>
      <c r="C19" s="196" t="str">
        <f>IF(Source_pivot!C12=1,"Alm., fortrolig",IF(Source_pivot!C12=0,"Alm",IF(Source_pivot!C12=2,"Følsom","")))</f>
        <v/>
      </c>
      <c r="D19" s="210"/>
      <c r="E19" s="226"/>
      <c r="F19" s="77" t="str">
        <f>IF(Source_pivot!C12=0,"x","")</f>
        <v/>
      </c>
      <c r="G19" s="77" t="str">
        <f>IF(Source_pivot!C12=1,"x"," ")</f>
        <v xml:space="preserve"> </v>
      </c>
      <c r="H19" s="133" t="str">
        <f>IF(Source_pivot!C12=2,"x","")</f>
        <v/>
      </c>
      <c r="I19" s="249"/>
      <c r="J19" s="125"/>
      <c r="K19" s="76"/>
      <c r="L19" s="76"/>
      <c r="M19" s="76"/>
      <c r="N19" s="205"/>
      <c r="O19" s="78"/>
      <c r="P19" s="76"/>
      <c r="Q19" s="76"/>
      <c r="R19" s="221"/>
      <c r="S19" s="249"/>
      <c r="T19" s="125"/>
      <c r="U19" s="76"/>
      <c r="V19" s="76"/>
      <c r="W19" s="76"/>
      <c r="X19" s="205"/>
      <c r="Y19" s="78"/>
      <c r="Z19" s="76"/>
      <c r="AA19" s="76"/>
      <c r="AB19" s="223"/>
      <c r="AC19" s="249"/>
      <c r="AD19" s="125"/>
      <c r="AE19" s="76"/>
      <c r="AF19" s="76"/>
      <c r="AG19" s="76"/>
      <c r="AH19" s="205"/>
      <c r="AI19" s="66"/>
    </row>
    <row r="20" spans="2:35" x14ac:dyDescent="0.2">
      <c r="B20" s="161" t="str">
        <f>IF(ISBLANK(Source_pivot!B13),"",Source_pivot!B13)</f>
        <v/>
      </c>
      <c r="C20" s="196" t="str">
        <f>IF(Source_pivot!C13=1,"Alm., fortrolig",IF(Source_pivot!C13=0,"Alm",IF(Source_pivot!C13=2,"Følsom","")))</f>
        <v/>
      </c>
      <c r="D20" s="210"/>
      <c r="E20" s="226"/>
      <c r="F20" s="77" t="str">
        <f>IF(Source_pivot!C13=0,"x","")</f>
        <v/>
      </c>
      <c r="G20" s="77" t="str">
        <f>IF(Source_pivot!C13=1,"x"," ")</f>
        <v xml:space="preserve"> </v>
      </c>
      <c r="H20" s="133" t="str">
        <f>IF(Source_pivot!C13=2,"x","")</f>
        <v/>
      </c>
      <c r="I20" s="249"/>
      <c r="J20" s="125"/>
      <c r="K20" s="76"/>
      <c r="L20" s="76"/>
      <c r="M20" s="76"/>
      <c r="N20" s="205"/>
      <c r="O20" s="78"/>
      <c r="P20" s="76"/>
      <c r="Q20" s="76"/>
      <c r="R20" s="221"/>
      <c r="S20" s="249"/>
      <c r="T20" s="125"/>
      <c r="U20" s="76"/>
      <c r="V20" s="76"/>
      <c r="W20" s="76"/>
      <c r="X20" s="205"/>
      <c r="Y20" s="78"/>
      <c r="Z20" s="76"/>
      <c r="AA20" s="76"/>
      <c r="AB20" s="223"/>
      <c r="AC20" s="249"/>
      <c r="AD20" s="125"/>
      <c r="AE20" s="76"/>
      <c r="AF20" s="76"/>
      <c r="AG20" s="76"/>
      <c r="AH20" s="205"/>
      <c r="AI20" s="66"/>
    </row>
    <row r="21" spans="2:35" x14ac:dyDescent="0.2">
      <c r="B21" s="161" t="str">
        <f>IF(ISBLANK(Source_pivot!B14),"",Source_pivot!B14)</f>
        <v/>
      </c>
      <c r="C21" s="196" t="str">
        <f>IF(Source_pivot!C14=1,"Alm., fortrolig",IF(Source_pivot!C14=0,"Alm",IF(Source_pivot!C14=2,"Følsom","")))</f>
        <v/>
      </c>
      <c r="D21" s="210"/>
      <c r="E21" s="226"/>
      <c r="F21" s="77" t="str">
        <f>IF(Source_pivot!C14=0,"x","")</f>
        <v/>
      </c>
      <c r="G21" s="77" t="str">
        <f>IF(Source_pivot!C14=1,"x"," ")</f>
        <v xml:space="preserve"> </v>
      </c>
      <c r="H21" s="133" t="str">
        <f>IF(Source_pivot!C14=2,"x","")</f>
        <v/>
      </c>
      <c r="I21" s="249"/>
      <c r="J21" s="125"/>
      <c r="K21" s="76"/>
      <c r="L21" s="76"/>
      <c r="M21" s="76"/>
      <c r="N21" s="205"/>
      <c r="O21" s="78"/>
      <c r="P21" s="76"/>
      <c r="Q21" s="76"/>
      <c r="R21" s="221"/>
      <c r="S21" s="249"/>
      <c r="T21" s="125"/>
      <c r="U21" s="76"/>
      <c r="V21" s="76"/>
      <c r="W21" s="76"/>
      <c r="X21" s="205"/>
      <c r="Y21" s="78"/>
      <c r="Z21" s="76"/>
      <c r="AA21" s="76"/>
      <c r="AB21" s="223"/>
      <c r="AC21" s="249"/>
      <c r="AD21" s="125"/>
      <c r="AE21" s="76"/>
      <c r="AF21" s="76"/>
      <c r="AG21" s="76"/>
      <c r="AH21" s="205"/>
      <c r="AI21" s="66"/>
    </row>
    <row r="22" spans="2:35" x14ac:dyDescent="0.2">
      <c r="B22" s="161" t="str">
        <f>IF(ISBLANK(Source_pivot!B15),"",Source_pivot!B15)</f>
        <v/>
      </c>
      <c r="C22" s="196" t="str">
        <f>IF(Source_pivot!C15=1,"Alm., fortrolig",IF(Source_pivot!C15=0,"Alm",IF(Source_pivot!C15=2,"Følsom","")))</f>
        <v/>
      </c>
      <c r="D22" s="210"/>
      <c r="E22" s="226"/>
      <c r="F22" s="77" t="str">
        <f>IF(Source_pivot!C15=0,"x","")</f>
        <v/>
      </c>
      <c r="G22" s="77" t="str">
        <f>IF(Source_pivot!C15=1,"x"," ")</f>
        <v xml:space="preserve"> </v>
      </c>
      <c r="H22" s="133" t="str">
        <f>IF(Source_pivot!C15=2,"x","")</f>
        <v/>
      </c>
      <c r="I22" s="249"/>
      <c r="J22" s="125"/>
      <c r="K22" s="76"/>
      <c r="L22" s="76"/>
      <c r="M22" s="76"/>
      <c r="N22" s="205"/>
      <c r="O22" s="78"/>
      <c r="P22" s="76"/>
      <c r="Q22" s="76"/>
      <c r="R22" s="221"/>
      <c r="S22" s="249"/>
      <c r="T22" s="125"/>
      <c r="U22" s="76"/>
      <c r="V22" s="76"/>
      <c r="W22" s="76"/>
      <c r="X22" s="205"/>
      <c r="Y22" s="78"/>
      <c r="Z22" s="76"/>
      <c r="AA22" s="76"/>
      <c r="AB22" s="223"/>
      <c r="AC22" s="249"/>
      <c r="AD22" s="125"/>
      <c r="AE22" s="76"/>
      <c r="AF22" s="76"/>
      <c r="AG22" s="76"/>
      <c r="AH22" s="205"/>
      <c r="AI22" s="66"/>
    </row>
    <row r="23" spans="2:35" x14ac:dyDescent="0.2">
      <c r="B23" s="161" t="str">
        <f>IF(ISBLANK(Source_pivot!B16),"",Source_pivot!B16)</f>
        <v/>
      </c>
      <c r="C23" s="196" t="str">
        <f>IF(Source_pivot!C16=1,"Alm., fortrolig",IF(Source_pivot!C16=0,"Alm",IF(Source_pivot!C16=2,"Følsom","")))</f>
        <v/>
      </c>
      <c r="D23" s="210"/>
      <c r="E23" s="226"/>
      <c r="F23" s="77" t="str">
        <f>IF(Source_pivot!C16=0,"x","")</f>
        <v/>
      </c>
      <c r="G23" s="77" t="str">
        <f>IF(Source_pivot!C16=1,"x"," ")</f>
        <v xml:space="preserve"> </v>
      </c>
      <c r="H23" s="133" t="str">
        <f>IF(Source_pivot!C16=2,"x","")</f>
        <v/>
      </c>
      <c r="I23" s="249"/>
      <c r="J23" s="125"/>
      <c r="K23" s="76"/>
      <c r="L23" s="76"/>
      <c r="M23" s="76"/>
      <c r="N23" s="205"/>
      <c r="O23" s="78"/>
      <c r="P23" s="76"/>
      <c r="Q23" s="76"/>
      <c r="R23" s="221"/>
      <c r="S23" s="249"/>
      <c r="T23" s="125"/>
      <c r="U23" s="76"/>
      <c r="V23" s="76"/>
      <c r="W23" s="76"/>
      <c r="X23" s="205"/>
      <c r="Y23" s="78"/>
      <c r="Z23" s="76"/>
      <c r="AA23" s="76"/>
      <c r="AB23" s="223"/>
      <c r="AC23" s="249"/>
      <c r="AD23" s="125"/>
      <c r="AE23" s="76"/>
      <c r="AF23" s="76"/>
      <c r="AG23" s="76"/>
      <c r="AH23" s="205"/>
      <c r="AI23" s="66"/>
    </row>
    <row r="24" spans="2:35" x14ac:dyDescent="0.2">
      <c r="B24" s="161" t="str">
        <f>IF(ISBLANK(Source_pivot!B17),"",Source_pivot!B17)</f>
        <v/>
      </c>
      <c r="C24" s="196" t="str">
        <f>IF(Source_pivot!C17=1,"Alm., fortrolig",IF(Source_pivot!C17=0,"Alm",IF(Source_pivot!C17=2,"Følsom","")))</f>
        <v/>
      </c>
      <c r="D24" s="210"/>
      <c r="E24" s="226"/>
      <c r="F24" s="77" t="str">
        <f>IF(Source_pivot!C17=0,"x","")</f>
        <v/>
      </c>
      <c r="G24" s="77" t="str">
        <f>IF(Source_pivot!C17=1,"x"," ")</f>
        <v xml:space="preserve"> </v>
      </c>
      <c r="H24" s="133" t="str">
        <f>IF(Source_pivot!C17=2,"x","")</f>
        <v/>
      </c>
      <c r="I24" s="249"/>
      <c r="J24" s="125"/>
      <c r="K24" s="76"/>
      <c r="L24" s="76"/>
      <c r="M24" s="76"/>
      <c r="N24" s="205"/>
      <c r="O24" s="78"/>
      <c r="P24" s="76"/>
      <c r="Q24" s="76"/>
      <c r="R24" s="221"/>
      <c r="S24" s="249"/>
      <c r="T24" s="125"/>
      <c r="U24" s="76"/>
      <c r="V24" s="76"/>
      <c r="W24" s="76"/>
      <c r="X24" s="205"/>
      <c r="Y24" s="78"/>
      <c r="Z24" s="76"/>
      <c r="AA24" s="76"/>
      <c r="AB24" s="223"/>
      <c r="AC24" s="249"/>
      <c r="AD24" s="125"/>
      <c r="AE24" s="76"/>
      <c r="AF24" s="76"/>
      <c r="AG24" s="76"/>
      <c r="AH24" s="205"/>
      <c r="AI24" s="66"/>
    </row>
    <row r="25" spans="2:35" x14ac:dyDescent="0.2">
      <c r="B25" s="161" t="str">
        <f>IF(ISBLANK(Source_pivot!B18),"",Source_pivot!B18)</f>
        <v/>
      </c>
      <c r="C25" s="196" t="str">
        <f>IF(Source_pivot!C18=1,"Alm., fortrolig",IF(Source_pivot!C18=0,"Alm",IF(Source_pivot!C18=2,"Følsom","")))</f>
        <v/>
      </c>
      <c r="D25" s="210"/>
      <c r="E25" s="226"/>
      <c r="F25" s="77" t="str">
        <f>IF(Source_pivot!C18=0,"x","")</f>
        <v/>
      </c>
      <c r="G25" s="77" t="str">
        <f>IF(Source_pivot!C18=1,"x"," ")</f>
        <v xml:space="preserve"> </v>
      </c>
      <c r="H25" s="133" t="str">
        <f>IF(Source_pivot!C18=2,"x","")</f>
        <v/>
      </c>
      <c r="I25" s="249"/>
      <c r="J25" s="125"/>
      <c r="K25" s="76"/>
      <c r="L25" s="76"/>
      <c r="M25" s="76"/>
      <c r="N25" s="205"/>
      <c r="O25" s="78"/>
      <c r="P25" s="76"/>
      <c r="Q25" s="76"/>
      <c r="R25" s="221"/>
      <c r="S25" s="249"/>
      <c r="T25" s="125"/>
      <c r="U25" s="76"/>
      <c r="V25" s="76"/>
      <c r="W25" s="76"/>
      <c r="X25" s="205"/>
      <c r="Y25" s="78"/>
      <c r="Z25" s="76"/>
      <c r="AA25" s="76"/>
      <c r="AB25" s="223"/>
      <c r="AC25" s="249"/>
      <c r="AD25" s="125"/>
      <c r="AE25" s="76"/>
      <c r="AF25" s="76"/>
      <c r="AG25" s="76"/>
      <c r="AH25" s="205"/>
      <c r="AI25" s="66"/>
    </row>
    <row r="26" spans="2:35" x14ac:dyDescent="0.2">
      <c r="B26" s="161" t="str">
        <f>IF(ISBLANK(Source_pivot!B19),"",Source_pivot!B19)</f>
        <v/>
      </c>
      <c r="C26" s="196" t="str">
        <f>IF(Source_pivot!C19=1,"Alm., fortrolig",IF(Source_pivot!C19=0,"Alm",IF(Source_pivot!C19=2,"Følsom","")))</f>
        <v/>
      </c>
      <c r="D26" s="210"/>
      <c r="E26" s="226"/>
      <c r="F26" s="77" t="str">
        <f>IF(Source_pivot!C19=0,"x","")</f>
        <v/>
      </c>
      <c r="G26" s="77" t="str">
        <f>IF(Source_pivot!C19=1,"x"," ")</f>
        <v xml:space="preserve"> </v>
      </c>
      <c r="H26" s="133" t="str">
        <f>IF(Source_pivot!C19=2,"x","")</f>
        <v/>
      </c>
      <c r="I26" s="249"/>
      <c r="J26" s="125"/>
      <c r="K26" s="76"/>
      <c r="L26" s="76"/>
      <c r="M26" s="76"/>
      <c r="N26" s="205"/>
      <c r="O26" s="78"/>
      <c r="P26" s="76"/>
      <c r="Q26" s="76"/>
      <c r="R26" s="221"/>
      <c r="S26" s="249"/>
      <c r="T26" s="125"/>
      <c r="U26" s="76"/>
      <c r="V26" s="76"/>
      <c r="W26" s="76"/>
      <c r="X26" s="205"/>
      <c r="Y26" s="78"/>
      <c r="Z26" s="76"/>
      <c r="AA26" s="76"/>
      <c r="AB26" s="223"/>
      <c r="AC26" s="249"/>
      <c r="AD26" s="125"/>
      <c r="AE26" s="76"/>
      <c r="AF26" s="76"/>
      <c r="AG26" s="76"/>
      <c r="AH26" s="205"/>
      <c r="AI26" s="66"/>
    </row>
    <row r="27" spans="2:35" x14ac:dyDescent="0.2">
      <c r="B27" s="161" t="str">
        <f>IF(ISBLANK(Source_pivot!B20),"",Source_pivot!B20)</f>
        <v/>
      </c>
      <c r="C27" s="196" t="str">
        <f>IF(Source_pivot!C20=1,"Alm., fortrolig",IF(Source_pivot!C20=0,"Alm",IF(Source_pivot!C20=2,"Følsom","")))</f>
        <v/>
      </c>
      <c r="D27" s="210"/>
      <c r="E27" s="226"/>
      <c r="F27" s="77" t="str">
        <f>IF(Source_pivot!C20=0,"x","")</f>
        <v/>
      </c>
      <c r="G27" s="77" t="str">
        <f>IF(Source_pivot!C20=1,"x"," ")</f>
        <v xml:space="preserve"> </v>
      </c>
      <c r="H27" s="133" t="str">
        <f>IF(Source_pivot!C20=2,"x","")</f>
        <v/>
      </c>
      <c r="I27" s="249"/>
      <c r="J27" s="125"/>
      <c r="K27" s="76"/>
      <c r="L27" s="76"/>
      <c r="M27" s="76"/>
      <c r="N27" s="205"/>
      <c r="O27" s="78"/>
      <c r="P27" s="76"/>
      <c r="Q27" s="76"/>
      <c r="R27" s="221"/>
      <c r="S27" s="249"/>
      <c r="T27" s="125"/>
      <c r="U27" s="76"/>
      <c r="V27" s="76"/>
      <c r="W27" s="76"/>
      <c r="X27" s="205"/>
      <c r="Y27" s="78"/>
      <c r="Z27" s="76"/>
      <c r="AA27" s="76"/>
      <c r="AB27" s="223"/>
      <c r="AC27" s="249"/>
      <c r="AD27" s="125"/>
      <c r="AE27" s="76"/>
      <c r="AF27" s="76"/>
      <c r="AG27" s="76"/>
      <c r="AH27" s="205"/>
      <c r="AI27" s="66"/>
    </row>
    <row r="28" spans="2:35" x14ac:dyDescent="0.2">
      <c r="B28" s="161" t="str">
        <f>IF(ISBLANK(Source_pivot!B21),"",Source_pivot!B21)</f>
        <v/>
      </c>
      <c r="C28" s="196" t="str">
        <f>IF(Source_pivot!C21=1,"Alm., fortrolig",IF(Source_pivot!C21=0,"Alm",IF(Source_pivot!C21=2,"Følsom","")))</f>
        <v/>
      </c>
      <c r="D28" s="210"/>
      <c r="E28" s="226"/>
      <c r="F28" s="77" t="str">
        <f>IF(Source_pivot!C21=0,"x","")</f>
        <v/>
      </c>
      <c r="G28" s="77" t="str">
        <f>IF(Source_pivot!C21=1,"x"," ")</f>
        <v xml:space="preserve"> </v>
      </c>
      <c r="H28" s="133" t="str">
        <f>IF(Source_pivot!C21=2,"x","")</f>
        <v/>
      </c>
      <c r="I28" s="249"/>
      <c r="J28" s="125"/>
      <c r="K28" s="76"/>
      <c r="L28" s="76"/>
      <c r="M28" s="76"/>
      <c r="N28" s="205"/>
      <c r="O28" s="78"/>
      <c r="P28" s="76"/>
      <c r="Q28" s="76"/>
      <c r="R28" s="221"/>
      <c r="S28" s="249"/>
      <c r="T28" s="125"/>
      <c r="U28" s="76"/>
      <c r="V28" s="76"/>
      <c r="W28" s="76"/>
      <c r="X28" s="205"/>
      <c r="Y28" s="78"/>
      <c r="Z28" s="76"/>
      <c r="AA28" s="76"/>
      <c r="AB28" s="223"/>
      <c r="AC28" s="249"/>
      <c r="AD28" s="125"/>
      <c r="AE28" s="76"/>
      <c r="AF28" s="76"/>
      <c r="AG28" s="76"/>
      <c r="AH28" s="205"/>
      <c r="AI28" s="66"/>
    </row>
    <row r="29" spans="2:35" x14ac:dyDescent="0.2">
      <c r="B29" s="161" t="str">
        <f>IF(ISBLANK(Source_pivot!B22),"",Source_pivot!B22)</f>
        <v/>
      </c>
      <c r="C29" s="196" t="str">
        <f>IF(Source_pivot!C22=1,"Alm., fortrolig",IF(Source_pivot!C22=0,"Alm",IF(Source_pivot!C22=2,"Følsom","")))</f>
        <v/>
      </c>
      <c r="D29" s="210"/>
      <c r="E29" s="226"/>
      <c r="F29" s="77" t="str">
        <f>IF(Source_pivot!C22=0,"x","")</f>
        <v/>
      </c>
      <c r="G29" s="77" t="str">
        <f>IF(Source_pivot!C22=1,"x"," ")</f>
        <v xml:space="preserve"> </v>
      </c>
      <c r="H29" s="133" t="str">
        <f>IF(Source_pivot!C22=2,"x","")</f>
        <v/>
      </c>
      <c r="I29" s="249"/>
      <c r="J29" s="125"/>
      <c r="K29" s="76"/>
      <c r="L29" s="76"/>
      <c r="M29" s="76"/>
      <c r="N29" s="205"/>
      <c r="O29" s="78"/>
      <c r="P29" s="76"/>
      <c r="Q29" s="76"/>
      <c r="R29" s="221"/>
      <c r="S29" s="249"/>
      <c r="T29" s="125"/>
      <c r="U29" s="76"/>
      <c r="V29" s="76"/>
      <c r="W29" s="76"/>
      <c r="X29" s="205"/>
      <c r="Y29" s="78"/>
      <c r="Z29" s="76"/>
      <c r="AA29" s="76"/>
      <c r="AB29" s="223"/>
      <c r="AC29" s="249"/>
      <c r="AD29" s="125"/>
      <c r="AE29" s="76"/>
      <c r="AF29" s="76"/>
      <c r="AG29" s="76"/>
      <c r="AH29" s="205"/>
      <c r="AI29" s="66"/>
    </row>
    <row r="30" spans="2:35" x14ac:dyDescent="0.2">
      <c r="B30" s="161" t="str">
        <f>IF(ISBLANK(Source_pivot!B23),"",Source_pivot!B23)</f>
        <v/>
      </c>
      <c r="C30" s="196" t="str">
        <f>IF(Source_pivot!C23=1,"Alm., fortrolig",IF(Source_pivot!C23=0,"Alm",IF(Source_pivot!C23=2,"Følsom","")))</f>
        <v/>
      </c>
      <c r="D30" s="210"/>
      <c r="E30" s="226"/>
      <c r="F30" s="77" t="str">
        <f>IF(Source_pivot!C23=0,"x","")</f>
        <v/>
      </c>
      <c r="G30" s="77" t="str">
        <f>IF(Source_pivot!C23=1,"x"," ")</f>
        <v xml:space="preserve"> </v>
      </c>
      <c r="H30" s="133" t="str">
        <f>IF(Source_pivot!C23=2,"x","")</f>
        <v/>
      </c>
      <c r="I30" s="249"/>
      <c r="J30" s="125"/>
      <c r="K30" s="76"/>
      <c r="L30" s="76"/>
      <c r="M30" s="76"/>
      <c r="N30" s="205"/>
      <c r="O30" s="78"/>
      <c r="P30" s="76"/>
      <c r="Q30" s="76"/>
      <c r="R30" s="221"/>
      <c r="S30" s="249"/>
      <c r="T30" s="125"/>
      <c r="U30" s="76"/>
      <c r="V30" s="76"/>
      <c r="W30" s="76"/>
      <c r="X30" s="205"/>
      <c r="Y30" s="78"/>
      <c r="Z30" s="76"/>
      <c r="AA30" s="76"/>
      <c r="AB30" s="223"/>
      <c r="AC30" s="249"/>
      <c r="AD30" s="125"/>
      <c r="AE30" s="76"/>
      <c r="AF30" s="76"/>
      <c r="AG30" s="76"/>
      <c r="AH30" s="205"/>
      <c r="AI30" s="66"/>
    </row>
    <row r="31" spans="2:35" x14ac:dyDescent="0.2">
      <c r="B31" s="161" t="str">
        <f>IF(ISBLANK(Source_pivot!B24),"",Source_pivot!B24)</f>
        <v/>
      </c>
      <c r="C31" s="196" t="str">
        <f>IF(Source_pivot!C24=1,"Alm., fortrolig",IF(Source_pivot!C24=0,"Alm",IF(Source_pivot!C24=2,"Følsom","")))</f>
        <v/>
      </c>
      <c r="D31" s="210"/>
      <c r="E31" s="226"/>
      <c r="F31" s="77" t="str">
        <f>IF(Source_pivot!C24=0,"x","")</f>
        <v/>
      </c>
      <c r="G31" s="77" t="str">
        <f>IF(Source_pivot!C24=1,"x"," ")</f>
        <v xml:space="preserve"> </v>
      </c>
      <c r="H31" s="133" t="str">
        <f>IF(Source_pivot!C24=2,"x","")</f>
        <v/>
      </c>
      <c r="I31" s="249"/>
      <c r="J31" s="125"/>
      <c r="K31" s="76"/>
      <c r="L31" s="76"/>
      <c r="M31" s="76"/>
      <c r="N31" s="205"/>
      <c r="O31" s="78"/>
      <c r="P31" s="76"/>
      <c r="Q31" s="76"/>
      <c r="R31" s="221"/>
      <c r="S31" s="249"/>
      <c r="T31" s="125"/>
      <c r="U31" s="76"/>
      <c r="V31" s="76"/>
      <c r="W31" s="76"/>
      <c r="X31" s="205"/>
      <c r="Y31" s="78"/>
      <c r="Z31" s="76"/>
      <c r="AA31" s="76"/>
      <c r="AB31" s="223"/>
      <c r="AC31" s="249"/>
      <c r="AD31" s="125"/>
      <c r="AE31" s="76"/>
      <c r="AF31" s="76"/>
      <c r="AG31" s="76"/>
      <c r="AH31" s="205"/>
      <c r="AI31" s="66"/>
    </row>
    <row r="32" spans="2:35" x14ac:dyDescent="0.2">
      <c r="B32" s="161" t="str">
        <f>IF(ISBLANK(Source_pivot!B25),"",Source_pivot!B25)</f>
        <v/>
      </c>
      <c r="C32" s="196" t="str">
        <f>IF(Source_pivot!C25=1,"Alm., fortrolig",IF(Source_pivot!C25=0,"Alm",IF(Source_pivot!C25=2,"Følsom","")))</f>
        <v/>
      </c>
      <c r="D32" s="210"/>
      <c r="E32" s="226"/>
      <c r="F32" s="77" t="str">
        <f>IF(Source_pivot!C25=0,"x","")</f>
        <v/>
      </c>
      <c r="G32" s="77" t="str">
        <f>IF(Source_pivot!C25=1,"x"," ")</f>
        <v xml:space="preserve"> </v>
      </c>
      <c r="H32" s="133" t="str">
        <f>IF(Source_pivot!C25=2,"x","")</f>
        <v/>
      </c>
      <c r="I32" s="249"/>
      <c r="J32" s="125"/>
      <c r="K32" s="76"/>
      <c r="L32" s="76"/>
      <c r="M32" s="76"/>
      <c r="N32" s="205"/>
      <c r="O32" s="78"/>
      <c r="P32" s="76"/>
      <c r="Q32" s="76"/>
      <c r="R32" s="221"/>
      <c r="S32" s="249"/>
      <c r="T32" s="125"/>
      <c r="U32" s="76"/>
      <c r="V32" s="76"/>
      <c r="W32" s="76"/>
      <c r="X32" s="205"/>
      <c r="Y32" s="78"/>
      <c r="Z32" s="76"/>
      <c r="AA32" s="76"/>
      <c r="AB32" s="223"/>
      <c r="AC32" s="249"/>
      <c r="AD32" s="125"/>
      <c r="AE32" s="76"/>
      <c r="AF32" s="76"/>
      <c r="AG32" s="76"/>
      <c r="AH32" s="205"/>
      <c r="AI32" s="66"/>
    </row>
    <row r="33" spans="2:35" x14ac:dyDescent="0.2">
      <c r="B33" s="161" t="str">
        <f>IF(ISBLANK(Source_pivot!B26),"",Source_pivot!B26)</f>
        <v/>
      </c>
      <c r="C33" s="196" t="str">
        <f>IF(Source_pivot!C26=1,"Alm., fortrolig",IF(Source_pivot!C26=0,"Alm",IF(Source_pivot!C26=2,"Følsom","")))</f>
        <v/>
      </c>
      <c r="D33" s="210"/>
      <c r="E33" s="226"/>
      <c r="F33" s="77" t="str">
        <f>IF(Source_pivot!C26=0,"x","")</f>
        <v/>
      </c>
      <c r="G33" s="77" t="str">
        <f>IF(Source_pivot!C26=1,"x"," ")</f>
        <v xml:space="preserve"> </v>
      </c>
      <c r="H33" s="133" t="str">
        <f>IF(Source_pivot!C26=2,"x","")</f>
        <v/>
      </c>
      <c r="I33" s="249"/>
      <c r="J33" s="125"/>
      <c r="K33" s="76"/>
      <c r="L33" s="76"/>
      <c r="M33" s="76"/>
      <c r="N33" s="205"/>
      <c r="O33" s="78"/>
      <c r="P33" s="76"/>
      <c r="Q33" s="76"/>
      <c r="R33" s="221"/>
      <c r="S33" s="249"/>
      <c r="T33" s="125"/>
      <c r="U33" s="76"/>
      <c r="V33" s="76"/>
      <c r="W33" s="76"/>
      <c r="X33" s="205"/>
      <c r="Y33" s="78"/>
      <c r="Z33" s="76"/>
      <c r="AA33" s="76"/>
      <c r="AB33" s="223"/>
      <c r="AC33" s="249"/>
      <c r="AD33" s="125"/>
      <c r="AE33" s="76"/>
      <c r="AF33" s="76"/>
      <c r="AG33" s="76"/>
      <c r="AH33" s="205"/>
      <c r="AI33" s="66"/>
    </row>
    <row r="34" spans="2:35" x14ac:dyDescent="0.2">
      <c r="B34" s="161" t="str">
        <f>IF(ISBLANK(Source_pivot!B27),"",Source_pivot!B27)</f>
        <v/>
      </c>
      <c r="C34" s="196" t="str">
        <f>IF(Source_pivot!C27=1,"Alm., fortrolig",IF(Source_pivot!C27=0,"Alm",IF(Source_pivot!C27=2,"Følsom","")))</f>
        <v/>
      </c>
      <c r="D34" s="210"/>
      <c r="E34" s="226"/>
      <c r="F34" s="77" t="str">
        <f>IF(Source_pivot!C27=0,"x","")</f>
        <v/>
      </c>
      <c r="G34" s="77" t="str">
        <f>IF(Source_pivot!C27=1,"x"," ")</f>
        <v xml:space="preserve"> </v>
      </c>
      <c r="H34" s="133" t="str">
        <f>IF(Source_pivot!C27=2,"x","")</f>
        <v/>
      </c>
      <c r="I34" s="249"/>
      <c r="J34" s="125"/>
      <c r="K34" s="76"/>
      <c r="L34" s="76"/>
      <c r="M34" s="76"/>
      <c r="N34" s="205"/>
      <c r="O34" s="78"/>
      <c r="P34" s="76"/>
      <c r="Q34" s="76"/>
      <c r="R34" s="221"/>
      <c r="S34" s="249"/>
      <c r="T34" s="125"/>
      <c r="U34" s="76"/>
      <c r="V34" s="76"/>
      <c r="W34" s="76"/>
      <c r="X34" s="205"/>
      <c r="Y34" s="78"/>
      <c r="Z34" s="76"/>
      <c r="AA34" s="76"/>
      <c r="AB34" s="223"/>
      <c r="AC34" s="249"/>
      <c r="AD34" s="125"/>
      <c r="AE34" s="76"/>
      <c r="AF34" s="76"/>
      <c r="AG34" s="76"/>
      <c r="AH34" s="205"/>
      <c r="AI34" s="66"/>
    </row>
    <row r="35" spans="2:35" x14ac:dyDescent="0.2">
      <c r="B35" s="161" t="str">
        <f>IF(ISBLANK(Source_pivot!B28),"",Source_pivot!B28)</f>
        <v/>
      </c>
      <c r="C35" s="196" t="str">
        <f>IF(Source_pivot!C28=1,"Alm., fortrolig",IF(Source_pivot!C28=0,"Alm",IF(Source_pivot!C28=2,"Følsom","")))</f>
        <v/>
      </c>
      <c r="D35" s="210"/>
      <c r="E35" s="226"/>
      <c r="F35" s="77" t="str">
        <f>IF(Source_pivot!C28=0,"x","")</f>
        <v/>
      </c>
      <c r="G35" s="77" t="str">
        <f>IF(Source_pivot!C28=1,"x"," ")</f>
        <v xml:space="preserve"> </v>
      </c>
      <c r="H35" s="133" t="str">
        <f>IF(Source_pivot!C28=2,"x","")</f>
        <v/>
      </c>
      <c r="I35" s="249"/>
      <c r="J35" s="125"/>
      <c r="K35" s="76"/>
      <c r="L35" s="76"/>
      <c r="M35" s="76"/>
      <c r="N35" s="205"/>
      <c r="O35" s="78"/>
      <c r="P35" s="76"/>
      <c r="Q35" s="76"/>
      <c r="R35" s="221"/>
      <c r="S35" s="249"/>
      <c r="T35" s="125"/>
      <c r="U35" s="76"/>
      <c r="V35" s="76"/>
      <c r="W35" s="76"/>
      <c r="X35" s="205"/>
      <c r="Y35" s="78"/>
      <c r="Z35" s="76"/>
      <c r="AA35" s="76"/>
      <c r="AB35" s="223"/>
      <c r="AC35" s="249"/>
      <c r="AD35" s="125"/>
      <c r="AE35" s="76"/>
      <c r="AF35" s="76"/>
      <c r="AG35" s="76"/>
      <c r="AH35" s="205"/>
      <c r="AI35" s="66"/>
    </row>
    <row r="36" spans="2:35" x14ac:dyDescent="0.2">
      <c r="B36" s="161" t="str">
        <f>IF(ISBLANK(Source_pivot!B29),"",Source_pivot!B29)</f>
        <v/>
      </c>
      <c r="C36" s="196" t="str">
        <f>IF(Source_pivot!C29=1,"Alm., fortrolig",IF(Source_pivot!C29=0,"Alm",IF(Source_pivot!C29=2,"Følsom","")))</f>
        <v/>
      </c>
      <c r="D36" s="210"/>
      <c r="E36" s="226"/>
      <c r="F36" s="77" t="str">
        <f>IF(Source_pivot!C29=0,"x","")</f>
        <v/>
      </c>
      <c r="G36" s="77" t="str">
        <f>IF(Source_pivot!C29=1,"x"," ")</f>
        <v xml:space="preserve"> </v>
      </c>
      <c r="H36" s="133" t="str">
        <f>IF(Source_pivot!C29=2,"x","")</f>
        <v/>
      </c>
      <c r="I36" s="249"/>
      <c r="J36" s="125"/>
      <c r="K36" s="76"/>
      <c r="L36" s="76"/>
      <c r="M36" s="76"/>
      <c r="N36" s="205"/>
      <c r="O36" s="78"/>
      <c r="P36" s="76"/>
      <c r="Q36" s="76"/>
      <c r="R36" s="221"/>
      <c r="S36" s="249"/>
      <c r="T36" s="125"/>
      <c r="U36" s="76"/>
      <c r="V36" s="76"/>
      <c r="W36" s="76"/>
      <c r="X36" s="205"/>
      <c r="Y36" s="78"/>
      <c r="Z36" s="76"/>
      <c r="AA36" s="76"/>
      <c r="AB36" s="223"/>
      <c r="AC36" s="249"/>
      <c r="AD36" s="125"/>
      <c r="AE36" s="76"/>
      <c r="AF36" s="76"/>
      <c r="AG36" s="76"/>
      <c r="AH36" s="205"/>
      <c r="AI36" s="66"/>
    </row>
    <row r="37" spans="2:35" x14ac:dyDescent="0.2">
      <c r="B37" s="161" t="str">
        <f>IF(ISBLANK(Source_pivot!B30),"",Source_pivot!B30)</f>
        <v/>
      </c>
      <c r="C37" s="196" t="str">
        <f>IF(Source_pivot!C30=1,"Alm., fortrolig",IF(Source_pivot!C30=0,"Alm",IF(Source_pivot!C30=2,"Følsom","")))</f>
        <v/>
      </c>
      <c r="D37" s="210"/>
      <c r="E37" s="226"/>
      <c r="F37" s="77" t="str">
        <f>IF(Source_pivot!C30=0,"x","")</f>
        <v/>
      </c>
      <c r="G37" s="77" t="str">
        <f>IF(Source_pivot!C30=1,"x"," ")</f>
        <v xml:space="preserve"> </v>
      </c>
      <c r="H37" s="133" t="str">
        <f>IF(Source_pivot!C30=2,"x","")</f>
        <v/>
      </c>
      <c r="I37" s="249"/>
      <c r="J37" s="125"/>
      <c r="K37" s="79"/>
      <c r="L37" s="79"/>
      <c r="M37" s="79"/>
      <c r="N37" s="206"/>
      <c r="O37" s="78"/>
      <c r="P37" s="79"/>
      <c r="Q37" s="76"/>
      <c r="R37" s="222"/>
      <c r="S37" s="249"/>
      <c r="T37" s="125"/>
      <c r="U37" s="79"/>
      <c r="V37" s="79"/>
      <c r="W37" s="79"/>
      <c r="X37" s="206"/>
      <c r="Y37" s="80"/>
      <c r="Z37" s="79"/>
      <c r="AA37" s="79"/>
      <c r="AB37" s="224"/>
      <c r="AC37" s="249"/>
      <c r="AD37" s="125"/>
      <c r="AE37" s="79"/>
      <c r="AF37" s="79"/>
      <c r="AG37" s="79"/>
      <c r="AH37" s="206"/>
      <c r="AI37" s="66"/>
    </row>
    <row r="38" spans="2:35" x14ac:dyDescent="0.2">
      <c r="B38" s="161" t="str">
        <f>IF(ISBLANK(Source_pivot!B31),"",Source_pivot!B31)</f>
        <v/>
      </c>
      <c r="C38" s="196" t="str">
        <f>IF(Source_pivot!C31=1,"Alm., fortrolig",IF(Source_pivot!C31=0,"Alm",IF(Source_pivot!C31=2,"Følsom","")))</f>
        <v/>
      </c>
      <c r="D38" s="210"/>
      <c r="E38" s="226"/>
      <c r="F38" s="77" t="str">
        <f>IF(Source_pivot!C31=0,"x","")</f>
        <v/>
      </c>
      <c r="G38" s="77" t="str">
        <f>IF(Source_pivot!C31=1,"x"," ")</f>
        <v xml:space="preserve"> </v>
      </c>
      <c r="H38" s="133" t="str">
        <f>IF(Source_pivot!C31=2,"x","")</f>
        <v/>
      </c>
      <c r="I38" s="249"/>
      <c r="J38" s="125"/>
      <c r="K38" s="79"/>
      <c r="L38" s="79"/>
      <c r="M38" s="79"/>
      <c r="N38" s="206"/>
      <c r="O38" s="78"/>
      <c r="P38" s="79"/>
      <c r="Q38" s="76"/>
      <c r="R38" s="222"/>
      <c r="S38" s="249"/>
      <c r="T38" s="125"/>
      <c r="U38" s="79"/>
      <c r="V38" s="79"/>
      <c r="W38" s="79"/>
      <c r="X38" s="206"/>
      <c r="Y38" s="80"/>
      <c r="Z38" s="79"/>
      <c r="AA38" s="79"/>
      <c r="AB38" s="224"/>
      <c r="AC38" s="249"/>
      <c r="AD38" s="125"/>
      <c r="AE38" s="79"/>
      <c r="AF38" s="79"/>
      <c r="AG38" s="79"/>
      <c r="AH38" s="206"/>
      <c r="AI38" s="66"/>
    </row>
    <row r="39" spans="2:35" x14ac:dyDescent="0.2">
      <c r="B39" s="161" t="str">
        <f>IF(ISBLANK(Source_pivot!B32),"",Source_pivot!B32)</f>
        <v/>
      </c>
      <c r="C39" s="196" t="str">
        <f>IF(Source_pivot!C32=1,"Alm., fortrolig",IF(Source_pivot!C32=0,"Alm",IF(Source_pivot!C32=2,"Følsom","")))</f>
        <v/>
      </c>
      <c r="D39" s="210"/>
      <c r="E39" s="226"/>
      <c r="F39" s="77" t="str">
        <f>IF(Source_pivot!C32=0,"x","")</f>
        <v/>
      </c>
      <c r="G39" s="77" t="str">
        <f>IF(Source_pivot!C32=1,"x"," ")</f>
        <v xml:space="preserve"> </v>
      </c>
      <c r="H39" s="133" t="str">
        <f>IF(Source_pivot!C32=2,"x","")</f>
        <v/>
      </c>
      <c r="I39" s="249"/>
      <c r="J39" s="125"/>
      <c r="K39" s="79"/>
      <c r="L39" s="79"/>
      <c r="M39" s="79"/>
      <c r="N39" s="206"/>
      <c r="O39" s="78"/>
      <c r="P39" s="79"/>
      <c r="Q39" s="76"/>
      <c r="R39" s="222"/>
      <c r="S39" s="249"/>
      <c r="T39" s="125"/>
      <c r="U39" s="79"/>
      <c r="V39" s="79"/>
      <c r="W39" s="79"/>
      <c r="X39" s="206"/>
      <c r="Y39" s="80"/>
      <c r="Z39" s="79"/>
      <c r="AA39" s="79"/>
      <c r="AB39" s="224"/>
      <c r="AC39" s="249"/>
      <c r="AD39" s="125"/>
      <c r="AE39" s="79"/>
      <c r="AF39" s="79"/>
      <c r="AG39" s="79"/>
      <c r="AH39" s="206"/>
      <c r="AI39" s="66"/>
    </row>
    <row r="40" spans="2:35" x14ac:dyDescent="0.2">
      <c r="B40" s="161" t="str">
        <f>IF(ISBLANK(Source_pivot!B33),"",Source_pivot!B33)</f>
        <v/>
      </c>
      <c r="C40" s="196" t="str">
        <f>IF(Source_pivot!C33=1,"Alm., fortrolig",IF(Source_pivot!C33=0,"Alm",IF(Source_pivot!C33=2,"Følsom","")))</f>
        <v/>
      </c>
      <c r="D40" s="210"/>
      <c r="E40" s="226"/>
      <c r="F40" s="77" t="str">
        <f>IF(Source_pivot!C33=0,"x","")</f>
        <v/>
      </c>
      <c r="G40" s="77" t="str">
        <f>IF(Source_pivot!C33=1,"x"," ")</f>
        <v xml:space="preserve"> </v>
      </c>
      <c r="H40" s="133" t="str">
        <f>IF(Source_pivot!C33=2,"x","")</f>
        <v/>
      </c>
      <c r="I40" s="249"/>
      <c r="J40" s="125"/>
      <c r="K40" s="79"/>
      <c r="L40" s="79"/>
      <c r="M40" s="79"/>
      <c r="N40" s="206"/>
      <c r="O40" s="78"/>
      <c r="P40" s="79"/>
      <c r="Q40" s="76"/>
      <c r="R40" s="222"/>
      <c r="S40" s="249"/>
      <c r="T40" s="125"/>
      <c r="U40" s="79"/>
      <c r="V40" s="79"/>
      <c r="W40" s="79"/>
      <c r="X40" s="206"/>
      <c r="Y40" s="80"/>
      <c r="Z40" s="79"/>
      <c r="AA40" s="79"/>
      <c r="AB40" s="224"/>
      <c r="AC40" s="249"/>
      <c r="AD40" s="125"/>
      <c r="AE40" s="79"/>
      <c r="AF40" s="79"/>
      <c r="AG40" s="79"/>
      <c r="AH40" s="206"/>
      <c r="AI40" s="66"/>
    </row>
    <row r="41" spans="2:35" x14ac:dyDescent="0.2">
      <c r="B41" s="161" t="str">
        <f>IF(ISBLANK(Source_pivot!B34),"",Source_pivot!B34)</f>
        <v/>
      </c>
      <c r="C41" s="196" t="str">
        <f>IF(Source_pivot!C34=1,"Alm., fortrolig",IF(Source_pivot!C34=0,"Alm",IF(Source_pivot!C34=2,"Følsom","")))</f>
        <v/>
      </c>
      <c r="D41" s="210"/>
      <c r="E41" s="226"/>
      <c r="F41" s="77" t="str">
        <f>IF(Source_pivot!C34=0,"x","")</f>
        <v/>
      </c>
      <c r="G41" s="77" t="str">
        <f>IF(Source_pivot!C34=1,"x"," ")</f>
        <v xml:space="preserve"> </v>
      </c>
      <c r="H41" s="133" t="str">
        <f>IF(Source_pivot!C34=2,"x","")</f>
        <v/>
      </c>
      <c r="I41" s="249"/>
      <c r="J41" s="125"/>
      <c r="K41" s="79"/>
      <c r="L41" s="79"/>
      <c r="M41" s="79"/>
      <c r="N41" s="206"/>
      <c r="O41" s="78"/>
      <c r="P41" s="79"/>
      <c r="Q41" s="76"/>
      <c r="R41" s="222"/>
      <c r="S41" s="249"/>
      <c r="T41" s="125"/>
      <c r="U41" s="79"/>
      <c r="V41" s="79"/>
      <c r="W41" s="79"/>
      <c r="X41" s="206"/>
      <c r="Y41" s="80"/>
      <c r="Z41" s="79"/>
      <c r="AA41" s="79"/>
      <c r="AB41" s="224"/>
      <c r="AC41" s="249"/>
      <c r="AD41" s="125"/>
      <c r="AE41" s="79"/>
      <c r="AF41" s="79"/>
      <c r="AG41" s="79"/>
      <c r="AH41" s="206"/>
      <c r="AI41" s="66"/>
    </row>
    <row r="42" spans="2:35" x14ac:dyDescent="0.2">
      <c r="B42" s="161" t="str">
        <f>IF(ISBLANK(Source_pivot!B35),"",Source_pivot!B35)</f>
        <v/>
      </c>
      <c r="C42" s="196" t="str">
        <f>IF(Source_pivot!C35=1,"Alm., fortrolig",IF(Source_pivot!C35=0,"Alm",IF(Source_pivot!C35=2,"Følsom","")))</f>
        <v/>
      </c>
      <c r="D42" s="210"/>
      <c r="E42" s="226"/>
      <c r="F42" s="77" t="str">
        <f>IF(Source_pivot!C35=0,"x","")</f>
        <v/>
      </c>
      <c r="G42" s="77" t="str">
        <f>IF(Source_pivot!C35=1,"x"," ")</f>
        <v xml:space="preserve"> </v>
      </c>
      <c r="H42" s="133" t="str">
        <f>IF(Source_pivot!C35=2,"x","")</f>
        <v/>
      </c>
      <c r="I42" s="249"/>
      <c r="J42" s="125"/>
      <c r="K42" s="79"/>
      <c r="L42" s="79"/>
      <c r="M42" s="79"/>
      <c r="N42" s="206"/>
      <c r="O42" s="78"/>
      <c r="P42" s="79"/>
      <c r="Q42" s="76"/>
      <c r="R42" s="222"/>
      <c r="S42" s="249"/>
      <c r="T42" s="125"/>
      <c r="U42" s="79"/>
      <c r="V42" s="79"/>
      <c r="W42" s="79"/>
      <c r="X42" s="206"/>
      <c r="Y42" s="80"/>
      <c r="Z42" s="79"/>
      <c r="AA42" s="79"/>
      <c r="AB42" s="224"/>
      <c r="AC42" s="249"/>
      <c r="AD42" s="125"/>
      <c r="AE42" s="79"/>
      <c r="AF42" s="79"/>
      <c r="AG42" s="79"/>
      <c r="AH42" s="206"/>
      <c r="AI42" s="66"/>
    </row>
    <row r="43" spans="2:35" x14ac:dyDescent="0.2">
      <c r="B43" s="161" t="str">
        <f>IF(ISBLANK(Source_pivot!B36),"",Source_pivot!B36)</f>
        <v/>
      </c>
      <c r="C43" s="196" t="str">
        <f>IF(Source_pivot!C36=1,"Alm., fortrolig",IF(Source_pivot!C36=0,"Alm",IF(Source_pivot!C36=2,"Følsom","")))</f>
        <v/>
      </c>
      <c r="D43" s="210"/>
      <c r="E43" s="226"/>
      <c r="F43" s="77" t="str">
        <f>IF(Source_pivot!C36=0,"x","")</f>
        <v/>
      </c>
      <c r="G43" s="77" t="str">
        <f>IF(Source_pivot!C36=1,"x"," ")</f>
        <v xml:space="preserve"> </v>
      </c>
      <c r="H43" s="133" t="str">
        <f>IF(Source_pivot!C36=2,"x","")</f>
        <v/>
      </c>
      <c r="I43" s="249"/>
      <c r="J43" s="125"/>
      <c r="K43" s="79"/>
      <c r="L43" s="79"/>
      <c r="M43" s="79"/>
      <c r="N43" s="206"/>
      <c r="O43" s="78"/>
      <c r="P43" s="79"/>
      <c r="Q43" s="76"/>
      <c r="R43" s="222"/>
      <c r="S43" s="249"/>
      <c r="T43" s="125"/>
      <c r="U43" s="79"/>
      <c r="V43" s="79"/>
      <c r="W43" s="79"/>
      <c r="X43" s="206"/>
      <c r="Y43" s="80"/>
      <c r="Z43" s="79"/>
      <c r="AA43" s="79"/>
      <c r="AB43" s="224"/>
      <c r="AC43" s="249"/>
      <c r="AD43" s="125"/>
      <c r="AE43" s="79"/>
      <c r="AF43" s="79"/>
      <c r="AG43" s="79"/>
      <c r="AH43" s="206"/>
      <c r="AI43" s="66"/>
    </row>
    <row r="44" spans="2:35" x14ac:dyDescent="0.2">
      <c r="B44" s="161" t="str">
        <f>IF(ISBLANK(Source_pivot!B37),"",Source_pivot!B37)</f>
        <v/>
      </c>
      <c r="C44" s="196" t="str">
        <f>IF(Source_pivot!C37=1,"Alm., fortrolig",IF(Source_pivot!C37=0,"Alm",IF(Source_pivot!C37=2,"Følsom","")))</f>
        <v/>
      </c>
      <c r="D44" s="210"/>
      <c r="E44" s="226"/>
      <c r="F44" s="77" t="str">
        <f>IF(Source_pivot!C37=0,"x","")</f>
        <v/>
      </c>
      <c r="G44" s="77" t="str">
        <f>IF(Source_pivot!C37=1,"x"," ")</f>
        <v xml:space="preserve"> </v>
      </c>
      <c r="H44" s="133" t="str">
        <f>IF(Source_pivot!C37=2,"x","")</f>
        <v/>
      </c>
      <c r="I44" s="249"/>
      <c r="J44" s="125"/>
      <c r="K44" s="79"/>
      <c r="L44" s="79"/>
      <c r="M44" s="79"/>
      <c r="N44" s="206"/>
      <c r="O44" s="78"/>
      <c r="P44" s="79"/>
      <c r="Q44" s="76"/>
      <c r="R44" s="222"/>
      <c r="S44" s="249"/>
      <c r="T44" s="125"/>
      <c r="U44" s="79"/>
      <c r="V44" s="79"/>
      <c r="W44" s="79"/>
      <c r="X44" s="206"/>
      <c r="Y44" s="80"/>
      <c r="Z44" s="79"/>
      <c r="AA44" s="79"/>
      <c r="AB44" s="224"/>
      <c r="AC44" s="249"/>
      <c r="AD44" s="125"/>
      <c r="AE44" s="79"/>
      <c r="AF44" s="79"/>
      <c r="AG44" s="79"/>
      <c r="AH44" s="206"/>
      <c r="AI44" s="66"/>
    </row>
    <row r="45" spans="2:35" x14ac:dyDescent="0.2">
      <c r="B45" s="161" t="str">
        <f>IF(ISBLANK(Source_pivot!B38),"",Source_pivot!B38)</f>
        <v/>
      </c>
      <c r="C45" s="196" t="str">
        <f>IF(Source_pivot!C38=1,"Alm., fortrolig",IF(Source_pivot!C38=0,"Alm",IF(Source_pivot!C38=2,"Følsom","")))</f>
        <v/>
      </c>
      <c r="D45" s="210"/>
      <c r="E45" s="226"/>
      <c r="F45" s="77" t="str">
        <f>IF(Source_pivot!C38=0,"x","")</f>
        <v/>
      </c>
      <c r="G45" s="77" t="str">
        <f>IF(Source_pivot!C38=1,"x"," ")</f>
        <v xml:space="preserve"> </v>
      </c>
      <c r="H45" s="133" t="str">
        <f>IF(Source_pivot!C38=2,"x","")</f>
        <v/>
      </c>
      <c r="I45" s="249"/>
      <c r="J45" s="125"/>
      <c r="K45" s="79"/>
      <c r="L45" s="79"/>
      <c r="M45" s="79"/>
      <c r="N45" s="206"/>
      <c r="O45" s="78"/>
      <c r="P45" s="79"/>
      <c r="Q45" s="76"/>
      <c r="R45" s="222"/>
      <c r="S45" s="249"/>
      <c r="T45" s="125"/>
      <c r="U45" s="79"/>
      <c r="V45" s="79"/>
      <c r="W45" s="79"/>
      <c r="X45" s="206"/>
      <c r="Y45" s="80"/>
      <c r="Z45" s="79"/>
      <c r="AA45" s="79"/>
      <c r="AB45" s="224"/>
      <c r="AC45" s="249"/>
      <c r="AD45" s="125"/>
      <c r="AE45" s="79"/>
      <c r="AF45" s="79"/>
      <c r="AG45" s="79"/>
      <c r="AH45" s="206"/>
      <c r="AI45" s="66"/>
    </row>
    <row r="46" spans="2:35" x14ac:dyDescent="0.2">
      <c r="B46" s="161" t="str">
        <f>IF(ISBLANK(Source_pivot!B39),"",Source_pivot!B39)</f>
        <v/>
      </c>
      <c r="C46" s="196" t="str">
        <f>IF(Source_pivot!C39=1,"Alm., fortrolig",IF(Source_pivot!C39=0,"Alm",IF(Source_pivot!C39=2,"Følsom","")))</f>
        <v/>
      </c>
      <c r="D46" s="210"/>
      <c r="E46" s="226"/>
      <c r="F46" s="77" t="str">
        <f>IF(Source_pivot!C39=0,"x","")</f>
        <v/>
      </c>
      <c r="G46" s="77" t="str">
        <f>IF(Source_pivot!C39=1,"x"," ")</f>
        <v xml:space="preserve"> </v>
      </c>
      <c r="H46" s="133" t="str">
        <f>IF(Source_pivot!C39=2,"x","")</f>
        <v/>
      </c>
      <c r="I46" s="249"/>
      <c r="J46" s="125"/>
      <c r="K46" s="79"/>
      <c r="L46" s="79"/>
      <c r="M46" s="79"/>
      <c r="N46" s="206"/>
      <c r="O46" s="78"/>
      <c r="P46" s="79"/>
      <c r="Q46" s="76"/>
      <c r="R46" s="222"/>
      <c r="S46" s="249"/>
      <c r="T46" s="125"/>
      <c r="U46" s="79"/>
      <c r="V46" s="79"/>
      <c r="W46" s="79"/>
      <c r="X46" s="206"/>
      <c r="Y46" s="80"/>
      <c r="Z46" s="79"/>
      <c r="AA46" s="79"/>
      <c r="AB46" s="224"/>
      <c r="AC46" s="249"/>
      <c r="AD46" s="125"/>
      <c r="AE46" s="79"/>
      <c r="AF46" s="79"/>
      <c r="AG46" s="79"/>
      <c r="AH46" s="206"/>
      <c r="AI46" s="66"/>
    </row>
    <row r="47" spans="2:35" x14ac:dyDescent="0.2">
      <c r="B47" s="161" t="str">
        <f>IF(ISBLANK(Source_pivot!B40),"",Source_pivot!B40)</f>
        <v/>
      </c>
      <c r="C47" s="196" t="str">
        <f>IF(Source_pivot!C40=1,"Alm., fortrolig",IF(Source_pivot!C40=0,"Alm",IF(Source_pivot!C40=2,"Følsom","")))</f>
        <v/>
      </c>
      <c r="D47" s="210"/>
      <c r="E47" s="226"/>
      <c r="F47" s="77" t="str">
        <f>IF(Source_pivot!C40=0,"x","")</f>
        <v/>
      </c>
      <c r="G47" s="77" t="str">
        <f>IF(Source_pivot!C40=1,"x"," ")</f>
        <v xml:space="preserve"> </v>
      </c>
      <c r="H47" s="133" t="str">
        <f>IF(Source_pivot!C40=2,"x","")</f>
        <v/>
      </c>
      <c r="I47" s="249"/>
      <c r="J47" s="125"/>
      <c r="K47" s="76"/>
      <c r="L47" s="76"/>
      <c r="M47" s="76"/>
      <c r="N47" s="205"/>
      <c r="O47" s="78"/>
      <c r="P47" s="76"/>
      <c r="Q47" s="76"/>
      <c r="R47" s="221"/>
      <c r="S47" s="249"/>
      <c r="T47" s="125"/>
      <c r="U47" s="76"/>
      <c r="V47" s="76"/>
      <c r="W47" s="76"/>
      <c r="X47" s="205"/>
      <c r="Y47" s="78"/>
      <c r="Z47" s="76"/>
      <c r="AA47" s="76"/>
      <c r="AB47" s="223"/>
      <c r="AC47" s="249"/>
      <c r="AD47" s="125"/>
      <c r="AE47" s="76"/>
      <c r="AF47" s="76"/>
      <c r="AG47" s="76"/>
      <c r="AH47" s="205"/>
      <c r="AI47" s="66"/>
    </row>
    <row r="48" spans="2:35" x14ac:dyDescent="0.2">
      <c r="B48" s="161" t="str">
        <f>IF(ISBLANK(Source_pivot!B41),"",Source_pivot!B41)</f>
        <v/>
      </c>
      <c r="C48" s="196" t="str">
        <f>IF(Source_pivot!C41=1,"Alm., fortrolig",IF(Source_pivot!C41=0,"Alm",IF(Source_pivot!C41=2,"Følsom","")))</f>
        <v/>
      </c>
      <c r="D48" s="210"/>
      <c r="E48" s="226"/>
      <c r="F48" s="77" t="str">
        <f>IF(Source_pivot!C41=0,"x","")</f>
        <v/>
      </c>
      <c r="G48" s="77" t="str">
        <f>IF(Source_pivot!C41=1,"x"," ")</f>
        <v xml:space="preserve"> </v>
      </c>
      <c r="H48" s="133" t="str">
        <f>IF(Source_pivot!C41=2,"x","")</f>
        <v/>
      </c>
      <c r="I48" s="249"/>
      <c r="J48" s="125"/>
      <c r="K48" s="76"/>
      <c r="L48" s="76"/>
      <c r="M48" s="76"/>
      <c r="N48" s="205"/>
      <c r="O48" s="78"/>
      <c r="P48" s="76"/>
      <c r="Q48" s="76"/>
      <c r="R48" s="221"/>
      <c r="S48" s="249"/>
      <c r="T48" s="125"/>
      <c r="U48" s="76"/>
      <c r="V48" s="76"/>
      <c r="W48" s="76"/>
      <c r="X48" s="205"/>
      <c r="Y48" s="78"/>
      <c r="Z48" s="76"/>
      <c r="AA48" s="76"/>
      <c r="AB48" s="223"/>
      <c r="AC48" s="249"/>
      <c r="AD48" s="125"/>
      <c r="AE48" s="76"/>
      <c r="AF48" s="76"/>
      <c r="AG48" s="76"/>
      <c r="AH48" s="205"/>
      <c r="AI48" s="66"/>
    </row>
    <row r="49" spans="2:34" x14ac:dyDescent="0.2">
      <c r="B49" s="161" t="str">
        <f>IF(ISBLANK(Source_pivot!B42),"",Source_pivot!B42)</f>
        <v/>
      </c>
      <c r="C49" s="196" t="str">
        <f>IF(Source_pivot!C42=1,"Alm., fortrolig",IF(Source_pivot!C42=0,"Alm",IF(Source_pivot!C42=2,"Følsom","")))</f>
        <v/>
      </c>
      <c r="D49" s="210"/>
      <c r="E49" s="78"/>
      <c r="F49" s="77" t="str">
        <f>IF(Source_pivot!C42=0,"x","")</f>
        <v/>
      </c>
      <c r="G49" s="77" t="str">
        <f>IF(Source_pivot!C42=1,"x"," ")</f>
        <v xml:space="preserve"> </v>
      </c>
      <c r="H49" s="133" t="str">
        <f>IF(Source_pivot!C42=2,"x","")</f>
        <v/>
      </c>
      <c r="I49" s="249"/>
      <c r="J49" s="125"/>
      <c r="K49" s="76"/>
      <c r="L49" s="76"/>
      <c r="M49" s="76"/>
      <c r="N49" s="205"/>
      <c r="O49" s="78"/>
      <c r="P49" s="76"/>
      <c r="Q49" s="76"/>
      <c r="R49" s="221"/>
      <c r="S49" s="249"/>
      <c r="T49" s="125"/>
      <c r="U49" s="76"/>
      <c r="V49" s="76"/>
      <c r="W49" s="76"/>
      <c r="X49" s="205"/>
      <c r="Y49" s="78"/>
      <c r="Z49" s="76"/>
      <c r="AA49" s="76"/>
      <c r="AB49" s="223"/>
      <c r="AC49" s="249"/>
      <c r="AD49" s="125"/>
      <c r="AE49" s="76"/>
      <c r="AF49" s="76"/>
      <c r="AG49" s="76"/>
      <c r="AH49" s="205"/>
    </row>
    <row r="50" spans="2:34" ht="13.9" customHeight="1" x14ac:dyDescent="0.2">
      <c r="B50" s="43"/>
      <c r="C50" s="3"/>
      <c r="D50" s="81"/>
      <c r="E50" s="81"/>
    </row>
    <row r="51" spans="2:34" x14ac:dyDescent="0.2">
      <c r="B51" s="43"/>
      <c r="C51" s="3"/>
      <c r="D51" s="211"/>
      <c r="E51" s="211"/>
    </row>
  </sheetData>
  <sheetProtection formatCells="0" formatColumns="0" formatRows="0" pivotTables="0"/>
  <protectedRanges>
    <protectedRange sqref="D10:AH49" name="Range1"/>
  </protectedRanges>
  <mergeCells count="20">
    <mergeCell ref="AH8:AH9"/>
    <mergeCell ref="E3:N3"/>
    <mergeCell ref="E8:H8"/>
    <mergeCell ref="N8:N9"/>
    <mergeCell ref="I8:I9"/>
    <mergeCell ref="C8:C9"/>
    <mergeCell ref="J8:M8"/>
    <mergeCell ref="O8:Q8"/>
    <mergeCell ref="T8:W8"/>
    <mergeCell ref="Y8:AA8"/>
    <mergeCell ref="D3:D9"/>
    <mergeCell ref="O3:W3"/>
    <mergeCell ref="Y3:AG3"/>
    <mergeCell ref="AD8:AG8"/>
    <mergeCell ref="O4:W7"/>
    <mergeCell ref="Y4:AG7"/>
    <mergeCell ref="E4:M7"/>
    <mergeCell ref="S8:S9"/>
    <mergeCell ref="AC8:AC9"/>
    <mergeCell ref="X8:X9"/>
  </mergeCells>
  <pageMargins left="0.7" right="0.7" top="0.75" bottom="0.75" header="0.3" footer="0.3"/>
  <pageSetup paperSize="9"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Source_pivot!$K$2:$K$5</xm:f>
          </x14:formula1>
          <xm:sqref>I10:I49 S10:S49 AC10:AC49</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39997558519241921"/>
  </sheetPr>
  <dimension ref="B2:N22"/>
  <sheetViews>
    <sheetView showGridLines="0" topLeftCell="A4" zoomScale="85" zoomScaleNormal="85" workbookViewId="0">
      <selection activeCell="F12" sqref="F12"/>
    </sheetView>
  </sheetViews>
  <sheetFormatPr defaultColWidth="8.75" defaultRowHeight="14.25" x14ac:dyDescent="0.2"/>
  <cols>
    <col min="1" max="1" width="2.25" style="283" customWidth="1"/>
    <col min="2" max="2" width="19.25" style="283" customWidth="1"/>
    <col min="3" max="6" width="22.25" style="283" customWidth="1"/>
    <col min="7" max="7" width="6" style="283" customWidth="1"/>
    <col min="8" max="11" width="31.625" style="283" customWidth="1"/>
    <col min="12" max="16384" width="8.75" style="283"/>
  </cols>
  <sheetData>
    <row r="2" spans="2:14" ht="15.75" thickBot="1" x14ac:dyDescent="0.25">
      <c r="B2" s="284" t="s">
        <v>239</v>
      </c>
      <c r="C2" s="303"/>
      <c r="D2" s="303"/>
      <c r="E2" s="303"/>
      <c r="F2" s="305" t="s">
        <v>293</v>
      </c>
      <c r="H2" s="284" t="s">
        <v>71</v>
      </c>
      <c r="K2" s="313" t="s">
        <v>294</v>
      </c>
    </row>
    <row r="3" spans="2:14" ht="15" thickTop="1" x14ac:dyDescent="0.2">
      <c r="B3" s="407"/>
      <c r="C3" s="285">
        <v>1</v>
      </c>
      <c r="D3" s="285">
        <v>2</v>
      </c>
      <c r="E3" s="285">
        <v>3</v>
      </c>
      <c r="F3" s="285">
        <v>4</v>
      </c>
      <c r="H3" s="285">
        <v>1</v>
      </c>
      <c r="I3" s="285">
        <v>2</v>
      </c>
      <c r="J3" s="285">
        <v>3</v>
      </c>
      <c r="K3" s="285">
        <v>4</v>
      </c>
    </row>
    <row r="4" spans="2:14" x14ac:dyDescent="0.2">
      <c r="B4" s="408"/>
      <c r="C4" s="286" t="s">
        <v>198</v>
      </c>
      <c r="D4" s="286" t="s">
        <v>199</v>
      </c>
      <c r="E4" s="286" t="s">
        <v>200</v>
      </c>
      <c r="F4" s="286" t="s">
        <v>201</v>
      </c>
      <c r="H4" s="297" t="s">
        <v>70</v>
      </c>
      <c r="I4" s="297" t="s">
        <v>69</v>
      </c>
      <c r="J4" s="297" t="s">
        <v>203</v>
      </c>
      <c r="K4" s="297" t="s">
        <v>204</v>
      </c>
    </row>
    <row r="5" spans="2:14" x14ac:dyDescent="0.2">
      <c r="B5" s="408"/>
      <c r="C5" s="287" t="s">
        <v>206</v>
      </c>
      <c r="D5" s="287" t="s">
        <v>207</v>
      </c>
      <c r="E5" s="287" t="s">
        <v>208</v>
      </c>
      <c r="F5" s="287" t="s">
        <v>211</v>
      </c>
      <c r="H5" s="297"/>
      <c r="I5" s="297"/>
      <c r="J5" s="297"/>
      <c r="K5" s="297"/>
    </row>
    <row r="6" spans="2:14" ht="15" thickBot="1" x14ac:dyDescent="0.25">
      <c r="B6" s="409"/>
      <c r="C6" s="289"/>
      <c r="D6" s="289"/>
      <c r="E6" s="289"/>
      <c r="F6" s="289"/>
      <c r="H6" s="297"/>
      <c r="I6" s="297"/>
      <c r="J6" s="297"/>
      <c r="K6" s="297"/>
    </row>
    <row r="7" spans="2:14" s="292" customFormat="1" ht="120.6" customHeight="1" thickTop="1" thickBot="1" x14ac:dyDescent="0.25">
      <c r="B7" s="302" t="s">
        <v>212</v>
      </c>
      <c r="C7" s="300" t="s">
        <v>213</v>
      </c>
      <c r="D7" s="300" t="s">
        <v>214</v>
      </c>
      <c r="E7" s="300" t="s">
        <v>215</v>
      </c>
      <c r="F7" s="291" t="s">
        <v>238</v>
      </c>
      <c r="H7" s="299" t="s">
        <v>250</v>
      </c>
      <c r="I7" s="299" t="s">
        <v>251</v>
      </c>
      <c r="J7" s="299" t="s">
        <v>249</v>
      </c>
      <c r="K7" s="299" t="s">
        <v>248</v>
      </c>
    </row>
    <row r="8" spans="2:14" s="292" customFormat="1" ht="37.9" customHeight="1" thickTop="1" x14ac:dyDescent="0.2">
      <c r="B8" s="410" t="s">
        <v>308</v>
      </c>
      <c r="C8" s="403" t="s">
        <v>216</v>
      </c>
      <c r="D8" s="403" t="s">
        <v>226</v>
      </c>
      <c r="E8" s="403" t="s">
        <v>227</v>
      </c>
      <c r="F8" s="403" t="s">
        <v>228</v>
      </c>
      <c r="H8" s="306" t="s">
        <v>237</v>
      </c>
      <c r="I8" s="307"/>
      <c r="J8" s="314" t="s">
        <v>241</v>
      </c>
    </row>
    <row r="9" spans="2:14" s="292" customFormat="1" ht="16.149999999999999" customHeight="1" x14ac:dyDescent="0.2">
      <c r="B9" s="411"/>
      <c r="C9" s="397"/>
      <c r="D9" s="397"/>
      <c r="E9" s="397"/>
      <c r="F9" s="397"/>
      <c r="H9" s="298" t="s">
        <v>50</v>
      </c>
      <c r="I9" s="298" t="s">
        <v>155</v>
      </c>
      <c r="J9" s="298" t="s">
        <v>51</v>
      </c>
      <c r="K9" s="296"/>
    </row>
    <row r="10" spans="2:14" s="292" customFormat="1" ht="9" customHeight="1" x14ac:dyDescent="0.2">
      <c r="B10" s="411"/>
      <c r="C10" s="397"/>
      <c r="D10" s="397"/>
      <c r="E10" s="397"/>
      <c r="F10" s="397"/>
      <c r="H10" s="298"/>
      <c r="I10" s="298"/>
      <c r="J10" s="298"/>
      <c r="K10" s="301"/>
    </row>
    <row r="11" spans="2:14" s="292" customFormat="1" ht="73.900000000000006" customHeight="1" thickBot="1" x14ac:dyDescent="0.25">
      <c r="B11" s="293"/>
      <c r="C11" s="398"/>
      <c r="D11" s="398"/>
      <c r="E11" s="398"/>
      <c r="F11" s="398"/>
      <c r="H11" s="399" t="s">
        <v>247</v>
      </c>
      <c r="I11" s="397" t="s">
        <v>309</v>
      </c>
      <c r="J11" s="396" t="s">
        <v>310</v>
      </c>
      <c r="K11" s="301"/>
    </row>
    <row r="12" spans="2:14" ht="16.899999999999999" customHeight="1" thickTop="1" thickBot="1" x14ac:dyDescent="0.25">
      <c r="B12" s="401" t="s">
        <v>217</v>
      </c>
      <c r="C12" s="402"/>
      <c r="D12" s="402"/>
      <c r="E12" s="402"/>
      <c r="F12" s="304" t="s">
        <v>313</v>
      </c>
      <c r="H12" s="399"/>
      <c r="I12" s="397"/>
      <c r="J12" s="396"/>
      <c r="N12" s="292"/>
    </row>
    <row r="13" spans="2:14" ht="15" thickTop="1" x14ac:dyDescent="0.2">
      <c r="B13" s="404"/>
      <c r="C13" s="286">
        <v>1</v>
      </c>
      <c r="D13" s="286">
        <v>2</v>
      </c>
      <c r="E13" s="286">
        <v>3</v>
      </c>
      <c r="F13" s="286">
        <v>4</v>
      </c>
      <c r="H13" s="399"/>
      <c r="I13" s="397"/>
      <c r="J13" s="396"/>
      <c r="N13" s="292"/>
    </row>
    <row r="14" spans="2:14" x14ac:dyDescent="0.2">
      <c r="B14" s="405"/>
      <c r="C14" s="294"/>
      <c r="D14" s="294"/>
      <c r="E14" s="294"/>
      <c r="F14" s="288"/>
      <c r="H14" s="399"/>
      <c r="I14" s="397"/>
      <c r="J14" s="396"/>
      <c r="N14" s="292"/>
    </row>
    <row r="15" spans="2:14" x14ac:dyDescent="0.2">
      <c r="B15" s="405"/>
      <c r="C15" s="286" t="s">
        <v>198</v>
      </c>
      <c r="D15" s="286" t="s">
        <v>199</v>
      </c>
      <c r="E15" s="286" t="s">
        <v>200</v>
      </c>
      <c r="F15" s="286" t="s">
        <v>209</v>
      </c>
      <c r="H15" s="399"/>
      <c r="I15" s="397"/>
      <c r="J15" s="396"/>
      <c r="N15" s="292"/>
    </row>
    <row r="16" spans="2:14" x14ac:dyDescent="0.2">
      <c r="B16" s="405"/>
      <c r="C16" s="294"/>
      <c r="D16" s="294"/>
      <c r="E16" s="294"/>
      <c r="F16" s="286" t="s">
        <v>210</v>
      </c>
      <c r="H16" s="399"/>
      <c r="I16" s="397"/>
      <c r="J16" s="396"/>
      <c r="N16" s="292"/>
    </row>
    <row r="17" spans="2:14" x14ac:dyDescent="0.2">
      <c r="B17" s="405"/>
      <c r="C17" s="287" t="s">
        <v>206</v>
      </c>
      <c r="D17" s="287" t="s">
        <v>207</v>
      </c>
      <c r="E17" s="287" t="s">
        <v>208</v>
      </c>
      <c r="F17" s="288"/>
      <c r="H17" s="399"/>
      <c r="I17" s="397"/>
      <c r="J17" s="396"/>
      <c r="N17" s="292"/>
    </row>
    <row r="18" spans="2:14" ht="15" thickBot="1" x14ac:dyDescent="0.25">
      <c r="B18" s="406"/>
      <c r="C18" s="289"/>
      <c r="D18" s="289"/>
      <c r="E18" s="289"/>
      <c r="F18" s="290" t="s">
        <v>211</v>
      </c>
      <c r="H18" s="399"/>
      <c r="I18" s="397"/>
      <c r="J18" s="396"/>
      <c r="N18" s="292"/>
    </row>
    <row r="19" spans="2:14" ht="106.9" customHeight="1" thickTop="1" thickBot="1" x14ac:dyDescent="0.25">
      <c r="B19" s="293" t="s">
        <v>236</v>
      </c>
      <c r="C19" s="295" t="s">
        <v>218</v>
      </c>
      <c r="D19" s="295" t="s">
        <v>219</v>
      </c>
      <c r="E19" s="295" t="s">
        <v>220</v>
      </c>
      <c r="F19" s="295" t="s">
        <v>240</v>
      </c>
      <c r="H19" s="400"/>
      <c r="I19" s="398"/>
      <c r="J19" s="396"/>
    </row>
    <row r="20" spans="2:14" ht="121.5" thickTop="1" thickBot="1" x14ac:dyDescent="0.25">
      <c r="B20" s="293" t="s">
        <v>232</v>
      </c>
      <c r="C20" s="295" t="s">
        <v>218</v>
      </c>
      <c r="D20" s="295" t="s">
        <v>233</v>
      </c>
      <c r="E20" s="295" t="s">
        <v>234</v>
      </c>
      <c r="F20" s="295" t="s">
        <v>221</v>
      </c>
    </row>
    <row r="21" spans="2:14" ht="69" customHeight="1" thickTop="1" thickBot="1" x14ac:dyDescent="0.25">
      <c r="B21" s="293" t="s">
        <v>235</v>
      </c>
      <c r="C21" s="295" t="s">
        <v>218</v>
      </c>
      <c r="D21" s="295" t="s">
        <v>222</v>
      </c>
      <c r="E21" s="295" t="s">
        <v>223</v>
      </c>
      <c r="F21" s="295" t="s">
        <v>224</v>
      </c>
    </row>
    <row r="22" spans="2:14" ht="108.75" thickTop="1" x14ac:dyDescent="0.2">
      <c r="B22" s="293" t="s">
        <v>231</v>
      </c>
      <c r="C22" s="295" t="s">
        <v>218</v>
      </c>
      <c r="D22" s="295" t="s">
        <v>229</v>
      </c>
      <c r="E22" s="295" t="s">
        <v>230</v>
      </c>
      <c r="F22" s="295" t="s">
        <v>225</v>
      </c>
    </row>
  </sheetData>
  <mergeCells count="11">
    <mergeCell ref="B3:B6"/>
    <mergeCell ref="B8:B10"/>
    <mergeCell ref="D8:D11"/>
    <mergeCell ref="E8:E11"/>
    <mergeCell ref="F8:F11"/>
    <mergeCell ref="J11:J19"/>
    <mergeCell ref="I11:I19"/>
    <mergeCell ref="H11:H19"/>
    <mergeCell ref="B12:E12"/>
    <mergeCell ref="C8:C11"/>
    <mergeCell ref="B13:B18"/>
  </mergeCells>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39997558519241921"/>
  </sheetPr>
  <dimension ref="B2:O45"/>
  <sheetViews>
    <sheetView topLeftCell="A2" zoomScale="85" zoomScaleNormal="85" workbookViewId="0">
      <selection activeCell="I28" sqref="I28"/>
    </sheetView>
  </sheetViews>
  <sheetFormatPr defaultColWidth="8.75" defaultRowHeight="14.25" x14ac:dyDescent="0.2"/>
  <cols>
    <col min="1" max="1" width="8.75" style="1"/>
    <col min="2" max="2" width="38.5" style="3" customWidth="1"/>
    <col min="3" max="4" width="14" style="4" customWidth="1"/>
    <col min="5" max="5" width="14.75" style="4" customWidth="1"/>
    <col min="6" max="6" width="8.75" style="1"/>
    <col min="7" max="7" width="5.375" style="1" customWidth="1"/>
    <col min="8" max="8" width="3.125" style="1" customWidth="1"/>
    <col min="9" max="9" width="13.75" style="232" customWidth="1"/>
    <col min="10" max="13" width="10.125" style="1" customWidth="1"/>
    <col min="14" max="16384" width="8.75" style="1"/>
  </cols>
  <sheetData>
    <row r="2" spans="2:15" ht="18.75" thickBot="1" x14ac:dyDescent="0.25">
      <c r="B2" s="44"/>
      <c r="C2" s="44"/>
      <c r="D2" s="44"/>
      <c r="E2" s="44"/>
    </row>
    <row r="3" spans="2:15" ht="18" customHeight="1" x14ac:dyDescent="0.2">
      <c r="B3" s="416" t="s">
        <v>103</v>
      </c>
      <c r="C3" s="417"/>
      <c r="D3" s="417"/>
      <c r="E3" s="418"/>
      <c r="G3" s="416" t="s">
        <v>77</v>
      </c>
      <c r="H3" s="417"/>
      <c r="I3" s="417"/>
      <c r="J3" s="417"/>
      <c r="K3" s="417"/>
      <c r="L3" s="417"/>
      <c r="M3" s="418"/>
    </row>
    <row r="4" spans="2:15" s="97" customFormat="1" ht="22.15" customHeight="1" thickBot="1" x14ac:dyDescent="0.25">
      <c r="B4" s="94" t="s">
        <v>73</v>
      </c>
      <c r="C4" s="95" t="s">
        <v>50</v>
      </c>
      <c r="D4" s="95" t="s">
        <v>52</v>
      </c>
      <c r="E4" s="96" t="s">
        <v>51</v>
      </c>
      <c r="G4" s="419"/>
      <c r="H4" s="420"/>
      <c r="I4" s="420"/>
      <c r="J4" s="420"/>
      <c r="K4" s="420"/>
      <c r="L4" s="420"/>
      <c r="M4" s="421"/>
    </row>
    <row r="5" spans="2:15" ht="14.45" customHeight="1" thickBot="1" x14ac:dyDescent="0.25">
      <c r="B5" s="132" t="str">
        <f>IF('2d. Personrisikovurdering'!B10=0,"",'2d. Personrisikovurdering'!B10)</f>
        <v/>
      </c>
      <c r="C5" s="45" t="str">
        <f>IF(Udregningsark!J3=0,"Ikke vurderet",Udregningsark!J3)</f>
        <v>Ikke vurderet</v>
      </c>
      <c r="D5" s="45" t="str">
        <f>IF(Udregningsark!S3=0,"Ikke vurderet",Udregningsark!S3)</f>
        <v>Ikke vurderet</v>
      </c>
      <c r="E5" s="46" t="str">
        <f>IF(Udregningsark!AB3=0,"Ikke vurderet",Udregningsark!AB3)</f>
        <v>Ikke vurderet</v>
      </c>
      <c r="F5" s="98"/>
      <c r="G5" s="422" t="s">
        <v>74</v>
      </c>
      <c r="H5" s="106">
        <v>4</v>
      </c>
      <c r="I5" s="233" t="s">
        <v>201</v>
      </c>
      <c r="J5" s="237">
        <v>4</v>
      </c>
      <c r="K5" s="238">
        <v>8</v>
      </c>
      <c r="L5" s="239">
        <v>12</v>
      </c>
      <c r="M5" s="245">
        <v>16</v>
      </c>
    </row>
    <row r="6" spans="2:15" ht="15" thickBot="1" x14ac:dyDescent="0.25">
      <c r="B6" s="132" t="str">
        <f>IF('2d. Personrisikovurdering'!B11=0,"",'2d. Personrisikovurdering'!B11)</f>
        <v/>
      </c>
      <c r="C6" s="45" t="str">
        <f>IF(Udregningsark!J4=0,"Ikke vurderet",Udregningsark!J4)</f>
        <v>Ikke vurderet</v>
      </c>
      <c r="D6" s="45" t="str">
        <f>IF(Udregningsark!S4=0,"Ikke vurderet",Udregningsark!S4)</f>
        <v>Ikke vurderet</v>
      </c>
      <c r="E6" s="46" t="str">
        <f>IF(Udregningsark!AB4=0,"Ikke vurderet",Udregningsark!AB4)</f>
        <v>Ikke vurderet</v>
      </c>
      <c r="G6" s="423"/>
      <c r="H6" s="107">
        <v>3</v>
      </c>
      <c r="I6" s="234" t="s">
        <v>200</v>
      </c>
      <c r="J6" s="240">
        <v>3</v>
      </c>
      <c r="K6" s="241">
        <v>6</v>
      </c>
      <c r="L6" s="242">
        <v>9</v>
      </c>
      <c r="M6" s="246">
        <v>12</v>
      </c>
    </row>
    <row r="7" spans="2:15" ht="14.45" customHeight="1" thickBot="1" x14ac:dyDescent="0.25">
      <c r="B7" s="132" t="str">
        <f>IF('2d. Personrisikovurdering'!B12=0,"",'2d. Personrisikovurdering'!B12)</f>
        <v/>
      </c>
      <c r="C7" s="45" t="str">
        <f>IF(Udregningsark!J5=0,"Ikke vurderet",Udregningsark!J5)</f>
        <v>Ikke vurderet</v>
      </c>
      <c r="D7" s="45" t="str">
        <f>IF(Udregningsark!S5=0,"Ikke vurderet",Udregningsark!S5)</f>
        <v>Ikke vurderet</v>
      </c>
      <c r="E7" s="46" t="str">
        <f>IF(Udregningsark!AB5=0,"Ikke vurderet",Udregningsark!AB5)</f>
        <v>Ikke vurderet</v>
      </c>
      <c r="G7" s="423"/>
      <c r="H7" s="107">
        <v>2</v>
      </c>
      <c r="I7" s="234" t="s">
        <v>199</v>
      </c>
      <c r="J7" s="240">
        <v>2</v>
      </c>
      <c r="K7" s="241">
        <v>4</v>
      </c>
      <c r="L7" s="241">
        <v>6</v>
      </c>
      <c r="M7" s="247">
        <v>8</v>
      </c>
    </row>
    <row r="8" spans="2:15" ht="14.45" customHeight="1" x14ac:dyDescent="0.2">
      <c r="B8" s="132" t="str">
        <f>IF('2d. Personrisikovurdering'!B13=0,"",'2d. Personrisikovurdering'!B13)</f>
        <v/>
      </c>
      <c r="C8" s="45" t="str">
        <f>IF(Udregningsark!J6=0,"Ikke vurderet",Udregningsark!J6)</f>
        <v>Ikke vurderet</v>
      </c>
      <c r="D8" s="45" t="str">
        <f>IF(Udregningsark!S6=0,"Ikke vurderet",Udregningsark!S6)</f>
        <v>Ikke vurderet</v>
      </c>
      <c r="E8" s="46" t="str">
        <f>IF(Udregningsark!AB6=0,"Ikke vurderet",Udregningsark!AB6)</f>
        <v>Ikke vurderet</v>
      </c>
      <c r="G8" s="423"/>
      <c r="H8" s="107">
        <v>1</v>
      </c>
      <c r="I8" s="234" t="s">
        <v>198</v>
      </c>
      <c r="J8" s="243">
        <v>1</v>
      </c>
      <c r="K8" s="244">
        <v>2</v>
      </c>
      <c r="L8" s="244">
        <v>3</v>
      </c>
      <c r="M8" s="311">
        <v>4</v>
      </c>
    </row>
    <row r="9" spans="2:15" ht="13.9" customHeight="1" x14ac:dyDescent="0.2">
      <c r="B9" s="132" t="str">
        <f>IF('2d. Personrisikovurdering'!B14=0,"",'2d. Personrisikovurdering'!B14)</f>
        <v/>
      </c>
      <c r="C9" s="45" t="str">
        <f>IF(Udregningsark!J7=0,"Ikke vurderet",Udregningsark!J7)</f>
        <v>Ikke vurderet</v>
      </c>
      <c r="D9" s="45" t="str">
        <f>IF(Udregningsark!S7=0,"Ikke vurderet",Udregningsark!S7)</f>
        <v>Ikke vurderet</v>
      </c>
      <c r="E9" s="46" t="str">
        <f>IF(Udregningsark!AB7=0,"Ikke vurderet",Udregningsark!AB7)</f>
        <v>Ikke vurderet</v>
      </c>
      <c r="G9" s="423"/>
      <c r="H9" s="107"/>
      <c r="I9" s="234"/>
      <c r="J9" s="424" t="s">
        <v>70</v>
      </c>
      <c r="K9" s="425" t="s">
        <v>202</v>
      </c>
      <c r="L9" s="425" t="s">
        <v>203</v>
      </c>
      <c r="M9" s="426" t="s">
        <v>204</v>
      </c>
    </row>
    <row r="10" spans="2:15" x14ac:dyDescent="0.2">
      <c r="B10" s="132" t="str">
        <f>IF('2d. Personrisikovurdering'!B15=0,"",'2d. Personrisikovurdering'!B15)</f>
        <v/>
      </c>
      <c r="C10" s="45" t="str">
        <f>IF(Udregningsark!J8=0,"Ikke vurderet",Udregningsark!J8)</f>
        <v>Ikke vurderet</v>
      </c>
      <c r="D10" s="45" t="str">
        <f>IF(Udregningsark!S8=0,"Ikke vurderet",Udregningsark!S8)</f>
        <v>Ikke vurderet</v>
      </c>
      <c r="E10" s="46" t="str">
        <f>IF(Udregningsark!AB8=0,"Ikke vurderet",Udregningsark!AB8)</f>
        <v>Ikke vurderet</v>
      </c>
      <c r="G10" s="423"/>
      <c r="H10" s="107"/>
      <c r="I10" s="234"/>
      <c r="J10" s="424"/>
      <c r="K10" s="425"/>
      <c r="L10" s="425"/>
      <c r="M10" s="426"/>
    </row>
    <row r="11" spans="2:15" x14ac:dyDescent="0.2">
      <c r="B11" s="132" t="str">
        <f>IF('2d. Personrisikovurdering'!B16=0,"",'2d. Personrisikovurdering'!B16)</f>
        <v/>
      </c>
      <c r="C11" s="45" t="str">
        <f>IF(Udregningsark!J9=0,"Ikke vurderet",Udregningsark!J9)</f>
        <v>Ikke vurderet</v>
      </c>
      <c r="D11" s="45" t="str">
        <f>IF(Udregningsark!S9=0,"Ikke vurderet",Udregningsark!S9)</f>
        <v>Ikke vurderet</v>
      </c>
      <c r="E11" s="46" t="str">
        <f>IF(Udregningsark!AB9=0,"Ikke vurderet",Udregningsark!AB9)</f>
        <v>Ikke vurderet</v>
      </c>
      <c r="G11" s="423"/>
      <c r="H11" s="107"/>
      <c r="I11" s="234"/>
      <c r="J11" s="219">
        <v>1</v>
      </c>
      <c r="K11" s="219">
        <v>2</v>
      </c>
      <c r="L11" s="219">
        <v>3</v>
      </c>
      <c r="M11" s="220">
        <v>4</v>
      </c>
    </row>
    <row r="12" spans="2:15" ht="13.9" customHeight="1" x14ac:dyDescent="0.2">
      <c r="B12" s="132" t="str">
        <f>IF('2d. Personrisikovurdering'!B17=0,"",'2d. Personrisikovurdering'!B17)</f>
        <v/>
      </c>
      <c r="C12" s="45" t="str">
        <f>IF(Udregningsark!J10=0,"Ikke vurderet",Udregningsark!J10)</f>
        <v>Ikke vurderet</v>
      </c>
      <c r="D12" s="45" t="str">
        <f>IF(Udregningsark!S10=0,"Ikke vurderet",Udregningsark!S10)</f>
        <v>Ikke vurderet</v>
      </c>
      <c r="E12" s="46" t="str">
        <f>IF(Udregningsark!AB10=0,"Ikke vurderet",Udregningsark!AB10)</f>
        <v>Ikke vurderet</v>
      </c>
      <c r="G12" s="423"/>
      <c r="H12" s="107"/>
      <c r="I12" s="234"/>
      <c r="J12" s="123"/>
      <c r="K12" s="121"/>
      <c r="L12" s="412" t="s">
        <v>78</v>
      </c>
      <c r="M12" s="413"/>
    </row>
    <row r="13" spans="2:15" ht="13.9" customHeight="1" thickBot="1" x14ac:dyDescent="0.25">
      <c r="B13" s="132" t="str">
        <f>IF('2d. Personrisikovurdering'!B18=0,"",'2d. Personrisikovurdering'!B18)</f>
        <v/>
      </c>
      <c r="C13" s="45" t="str">
        <f>IF(Udregningsark!J11=0,"Ikke vurderet",Udregningsark!J11)</f>
        <v>Ikke vurderet</v>
      </c>
      <c r="D13" s="45" t="str">
        <f>IF(Udregningsark!S11=0,"Ikke vurderet",Udregningsark!S11)</f>
        <v>Ikke vurderet</v>
      </c>
      <c r="E13" s="46" t="str">
        <f>IF(Udregningsark!AB11=0,"Ikke vurderet",Udregningsark!AB11)</f>
        <v>Ikke vurderet</v>
      </c>
      <c r="G13" s="73"/>
      <c r="H13" s="108"/>
      <c r="I13" s="235"/>
      <c r="J13" s="74"/>
      <c r="K13" s="74"/>
      <c r="L13" s="414"/>
      <c r="M13" s="415"/>
    </row>
    <row r="14" spans="2:15" x14ac:dyDescent="0.2">
      <c r="B14" s="132" t="str">
        <f>IF('2d. Personrisikovurdering'!B19=0,"",'2d. Personrisikovurdering'!B19)</f>
        <v/>
      </c>
      <c r="C14" s="45" t="str">
        <f>IF(Udregningsark!J12=0,"Ikke vurderet",Udregningsark!J12)</f>
        <v>Ikke vurderet</v>
      </c>
      <c r="D14" s="45" t="str">
        <f>IF(Udregningsark!S12=0,"Ikke vurderet",Udregningsark!S12)</f>
        <v>Ikke vurderet</v>
      </c>
      <c r="E14" s="46" t="str">
        <f>IF(Udregningsark!AB12=0,"Ikke vurderet",Udregningsark!AB12)</f>
        <v>Ikke vurderet</v>
      </c>
    </row>
    <row r="15" spans="2:15" x14ac:dyDescent="0.2">
      <c r="B15" s="132" t="str">
        <f>IF('2d. Personrisikovurdering'!B20=0,"",'2d. Personrisikovurdering'!B20)</f>
        <v/>
      </c>
      <c r="C15" s="45" t="str">
        <f>IF(Udregningsark!J13=0,"Ikke vurderet",Udregningsark!J13)</f>
        <v>Ikke vurderet</v>
      </c>
      <c r="D15" s="45" t="str">
        <f>IF(Udregningsark!S13=0,"Ikke vurderet",Udregningsark!S13)</f>
        <v>Ikke vurderet</v>
      </c>
      <c r="E15" s="46" t="str">
        <f>IF(Udregningsark!AB13=0,"Ikke vurderet",Udregningsark!AB13)</f>
        <v>Ikke vurderet</v>
      </c>
    </row>
    <row r="16" spans="2:15" x14ac:dyDescent="0.2">
      <c r="B16" s="132" t="str">
        <f>IF('2d. Personrisikovurdering'!B21=0,"",'2d. Personrisikovurdering'!B21)</f>
        <v/>
      </c>
      <c r="C16" s="45" t="str">
        <f>IF(Udregningsark!J14=0,"Ikke vurderet",Udregningsark!J14)</f>
        <v>Ikke vurderet</v>
      </c>
      <c r="D16" s="45" t="str">
        <f>IF(Udregningsark!S14=0,"Ikke vurderet",Udregningsark!S14)</f>
        <v>Ikke vurderet</v>
      </c>
      <c r="E16" s="46" t="str">
        <f>IF(Udregningsark!AB14=0,"Ikke vurderet",Udregningsark!AB14)</f>
        <v>Ikke vurderet</v>
      </c>
      <c r="O16" s="122"/>
    </row>
    <row r="17" spans="2:14" x14ac:dyDescent="0.2">
      <c r="B17" s="132" t="str">
        <f>IF('2d. Personrisikovurdering'!B22=0,"",'2d. Personrisikovurdering'!B22)</f>
        <v/>
      </c>
      <c r="C17" s="45" t="str">
        <f>IF(Udregningsark!J15=0,"Ikke vurderet",Udregningsark!J15)</f>
        <v>Ikke vurderet</v>
      </c>
      <c r="D17" s="45" t="str">
        <f>IF(Udregningsark!S15=0,"Ikke vurderet",Udregningsark!S15)</f>
        <v>Ikke vurderet</v>
      </c>
      <c r="E17" s="46" t="str">
        <f>IF(Udregningsark!AB15=0,"Ikke vurderet",Udregningsark!AB15)</f>
        <v>Ikke vurderet</v>
      </c>
      <c r="I17" s="236"/>
      <c r="J17" s="124"/>
      <c r="K17" s="124"/>
      <c r="L17" s="124"/>
      <c r="M17" s="124"/>
      <c r="N17" s="124"/>
    </row>
    <row r="18" spans="2:14" x14ac:dyDescent="0.2">
      <c r="B18" s="132" t="str">
        <f>IF('2d. Personrisikovurdering'!B23=0,"",'2d. Personrisikovurdering'!B23)</f>
        <v/>
      </c>
      <c r="C18" s="45" t="str">
        <f>IF(Udregningsark!J16=0,"Ikke vurderet",Udregningsark!J16)</f>
        <v>Ikke vurderet</v>
      </c>
      <c r="D18" s="45" t="str">
        <f>IF(Udregningsark!S16=0,"Ikke vurderet",Udregningsark!S16)</f>
        <v>Ikke vurderet</v>
      </c>
      <c r="E18" s="46" t="str">
        <f>IF(Udregningsark!AB16=0,"Ikke vurderet",Udregningsark!AB16)</f>
        <v>Ikke vurderet</v>
      </c>
      <c r="I18" s="236"/>
      <c r="J18" s="124"/>
      <c r="K18" s="124"/>
      <c r="L18" s="124"/>
      <c r="M18" s="124"/>
      <c r="N18" s="124"/>
    </row>
    <row r="19" spans="2:14" x14ac:dyDescent="0.2">
      <c r="B19" s="132" t="str">
        <f>IF('2d. Personrisikovurdering'!B24=0,"",'2d. Personrisikovurdering'!B24)</f>
        <v/>
      </c>
      <c r="C19" s="45" t="str">
        <f>IF(Udregningsark!J17=0,"Ikke vurderet",Udregningsark!J17)</f>
        <v>Ikke vurderet</v>
      </c>
      <c r="D19" s="45" t="str">
        <f>IF(Udregningsark!S17=0,"Ikke vurderet",Udregningsark!S17)</f>
        <v>Ikke vurderet</v>
      </c>
      <c r="E19" s="46" t="str">
        <f>IF(Udregningsark!AB17=0,"Ikke vurderet",Udregningsark!AB17)</f>
        <v>Ikke vurderet</v>
      </c>
      <c r="I19" s="236"/>
      <c r="J19" s="124"/>
      <c r="K19" s="124"/>
      <c r="L19" s="124"/>
      <c r="M19" s="124"/>
      <c r="N19" s="124"/>
    </row>
    <row r="20" spans="2:14" x14ac:dyDescent="0.2">
      <c r="B20" s="132" t="str">
        <f>IF('2d. Personrisikovurdering'!B25=0,"",'2d. Personrisikovurdering'!B25)</f>
        <v/>
      </c>
      <c r="C20" s="45" t="str">
        <f>IF(Udregningsark!J18=0,"Ikke vurderet",Udregningsark!J18)</f>
        <v>Ikke vurderet</v>
      </c>
      <c r="D20" s="45" t="str">
        <f>IF(Udregningsark!S18=0,"Ikke vurderet",Udregningsark!S18)</f>
        <v>Ikke vurderet</v>
      </c>
      <c r="E20" s="46" t="str">
        <f>IF(Udregningsark!AB18=0,"Ikke vurderet",Udregningsark!AB18)</f>
        <v>Ikke vurderet</v>
      </c>
      <c r="G20" s="65"/>
      <c r="I20" s="236"/>
      <c r="J20" s="124"/>
      <c r="K20" s="124"/>
      <c r="L20" s="124"/>
      <c r="M20" s="124"/>
      <c r="N20" s="124"/>
    </row>
    <row r="21" spans="2:14" x14ac:dyDescent="0.2">
      <c r="B21" s="132" t="str">
        <f>IF('2d. Personrisikovurdering'!B26=0,"",'2d. Personrisikovurdering'!B26)</f>
        <v/>
      </c>
      <c r="C21" s="45" t="str">
        <f>IF(Udregningsark!J19=0,"Ikke vurderet",Udregningsark!J19)</f>
        <v>Ikke vurderet</v>
      </c>
      <c r="D21" s="45" t="str">
        <f>IF(Udregningsark!S19=0,"Ikke vurderet",Udregningsark!S19)</f>
        <v>Ikke vurderet</v>
      </c>
      <c r="E21" s="46" t="str">
        <f>IF(Udregningsark!AB19=0,"Ikke vurderet",Udregningsark!AB19)</f>
        <v>Ikke vurderet</v>
      </c>
      <c r="G21" s="65"/>
      <c r="H21" s="65"/>
      <c r="I21" s="236"/>
      <c r="J21" s="124"/>
      <c r="K21" s="124"/>
      <c r="L21" s="124"/>
      <c r="M21" s="124"/>
      <c r="N21" s="124"/>
    </row>
    <row r="22" spans="2:14" x14ac:dyDescent="0.2">
      <c r="B22" s="132" t="str">
        <f>IF('2d. Personrisikovurdering'!B27=0,"",'2d. Personrisikovurdering'!B27)</f>
        <v/>
      </c>
      <c r="C22" s="45" t="str">
        <f>IF(Udregningsark!J20=0,"Ikke vurderet",Udregningsark!J20)</f>
        <v>Ikke vurderet</v>
      </c>
      <c r="D22" s="45" t="str">
        <f>IF(Udregningsark!S20=0,"Ikke vurderet",Udregningsark!S20)</f>
        <v>Ikke vurderet</v>
      </c>
      <c r="E22" s="46" t="str">
        <f>IF(Udregningsark!AB20=0,"Ikke vurderet",Udregningsark!AB20)</f>
        <v>Ikke vurderet</v>
      </c>
      <c r="G22" s="65"/>
      <c r="H22" s="65"/>
      <c r="I22" s="236"/>
      <c r="J22" s="124"/>
      <c r="K22" s="124"/>
      <c r="L22" s="124"/>
      <c r="M22" s="124"/>
      <c r="N22" s="124"/>
    </row>
    <row r="23" spans="2:14" x14ac:dyDescent="0.2">
      <c r="B23" s="132" t="str">
        <f>IF('2d. Personrisikovurdering'!B28=0,"",'2d. Personrisikovurdering'!B28)</f>
        <v/>
      </c>
      <c r="C23" s="45" t="str">
        <f>IF(Udregningsark!J21=0,"Ikke vurderet",Udregningsark!J21)</f>
        <v>Ikke vurderet</v>
      </c>
      <c r="D23" s="45" t="str">
        <f>IF(Udregningsark!S21=0,"Ikke vurderet",Udregningsark!S21)</f>
        <v>Ikke vurderet</v>
      </c>
      <c r="E23" s="46" t="str">
        <f>IF(Udregningsark!AB21=0,"Ikke vurderet",Udregningsark!AB21)</f>
        <v>Ikke vurderet</v>
      </c>
      <c r="G23" s="65"/>
      <c r="H23" s="65"/>
      <c r="I23" s="236"/>
      <c r="J23" s="124"/>
      <c r="K23" s="124"/>
      <c r="L23" s="124"/>
      <c r="M23" s="124"/>
      <c r="N23" s="124"/>
    </row>
    <row r="24" spans="2:14" x14ac:dyDescent="0.2">
      <c r="B24" s="132" t="str">
        <f>IF('2d. Personrisikovurdering'!B29=0,"",'2d. Personrisikovurdering'!B29)</f>
        <v/>
      </c>
      <c r="C24" s="45" t="str">
        <f>IF(Udregningsark!J22=0,"Ikke vurderet",Udregningsark!J22)</f>
        <v>Ikke vurderet</v>
      </c>
      <c r="D24" s="45" t="str">
        <f>IF(Udregningsark!S22=0,"Ikke vurderet",Udregningsark!S22)</f>
        <v>Ikke vurderet</v>
      </c>
      <c r="E24" s="46" t="str">
        <f>IF(Udregningsark!AB22=0,"Ikke vurderet",Udregningsark!AB22)</f>
        <v>Ikke vurderet</v>
      </c>
      <c r="G24" s="65"/>
      <c r="H24" s="65"/>
    </row>
    <row r="25" spans="2:14" x14ac:dyDescent="0.2">
      <c r="B25" s="132" t="str">
        <f>IF('2d. Personrisikovurdering'!B30=0,"",'2d. Personrisikovurdering'!B30)</f>
        <v/>
      </c>
      <c r="C25" s="45" t="str">
        <f>IF(Udregningsark!J23=0,"Ikke vurderet",Udregningsark!J23)</f>
        <v>Ikke vurderet</v>
      </c>
      <c r="D25" s="45" t="str">
        <f>IF(Udregningsark!S23=0,"Ikke vurderet",Udregningsark!S23)</f>
        <v>Ikke vurderet</v>
      </c>
      <c r="E25" s="46" t="str">
        <f>IF(Udregningsark!AB23=0,"Ikke vurderet",Udregningsark!AB23)</f>
        <v>Ikke vurderet</v>
      </c>
      <c r="G25" s="65"/>
      <c r="H25" s="65"/>
    </row>
    <row r="26" spans="2:14" x14ac:dyDescent="0.2">
      <c r="B26" s="132" t="str">
        <f>IF('2d. Personrisikovurdering'!B31=0,"",'2d. Personrisikovurdering'!B31)</f>
        <v/>
      </c>
      <c r="C26" s="45" t="str">
        <f>IF(Udregningsark!J24=0,"Ikke vurderet",Udregningsark!J24)</f>
        <v>Ikke vurderet</v>
      </c>
      <c r="D26" s="45" t="str">
        <f>IF(Udregningsark!S24=0,"Ikke vurderet",Udregningsark!S24)</f>
        <v>Ikke vurderet</v>
      </c>
      <c r="E26" s="46" t="str">
        <f>IF(Udregningsark!AB24=0,"Ikke vurderet",Udregningsark!AB24)</f>
        <v>Ikke vurderet</v>
      </c>
      <c r="G26" s="65"/>
      <c r="H26" s="65"/>
    </row>
    <row r="27" spans="2:14" x14ac:dyDescent="0.2">
      <c r="B27" s="132" t="str">
        <f>IF('2d. Personrisikovurdering'!B32=0,"",'2d. Personrisikovurdering'!B32)</f>
        <v/>
      </c>
      <c r="C27" s="45" t="str">
        <f>IF(Udregningsark!J25=0,"Ikke vurderet",Udregningsark!J25)</f>
        <v>Ikke vurderet</v>
      </c>
      <c r="D27" s="45" t="str">
        <f>IF(Udregningsark!S25=0,"Ikke vurderet",Udregningsark!S25)</f>
        <v>Ikke vurderet</v>
      </c>
      <c r="E27" s="46" t="str">
        <f>IF(Udregningsark!AB25=0,"Ikke vurderet",Udregningsark!AB25)</f>
        <v>Ikke vurderet</v>
      </c>
      <c r="G27" s="65"/>
      <c r="H27" s="65"/>
    </row>
    <row r="28" spans="2:14" x14ac:dyDescent="0.2">
      <c r="B28" s="132" t="str">
        <f>IF('2d. Personrisikovurdering'!B33=0,"",'2d. Personrisikovurdering'!B33)</f>
        <v/>
      </c>
      <c r="C28" s="45" t="str">
        <f>IF(Udregningsark!J26=0,"Ikke vurderet",Udregningsark!J26)</f>
        <v>Ikke vurderet</v>
      </c>
      <c r="D28" s="45" t="str">
        <f>IF(Udregningsark!S26=0,"Ikke vurderet",Udregningsark!S26)</f>
        <v>Ikke vurderet</v>
      </c>
      <c r="E28" s="46" t="str">
        <f>IF(Udregningsark!AB26=0,"Ikke vurderet",Udregningsark!AB26)</f>
        <v>Ikke vurderet</v>
      </c>
      <c r="G28" s="65"/>
      <c r="H28" s="65"/>
    </row>
    <row r="29" spans="2:14" x14ac:dyDescent="0.2">
      <c r="B29" s="132" t="str">
        <f>IF('2d. Personrisikovurdering'!B34=0,"",'2d. Personrisikovurdering'!B34)</f>
        <v/>
      </c>
      <c r="C29" s="45" t="str">
        <f>IF(Udregningsark!J27=0,"Ikke vurderet",Udregningsark!J27)</f>
        <v>Ikke vurderet</v>
      </c>
      <c r="D29" s="45" t="str">
        <f>IF(Udregningsark!S27=0,"Ikke vurderet",Udregningsark!S27)</f>
        <v>Ikke vurderet</v>
      </c>
      <c r="E29" s="46" t="str">
        <f>IF(Udregningsark!AB27=0,"Ikke vurderet",Udregningsark!AB27)</f>
        <v>Ikke vurderet</v>
      </c>
      <c r="G29" s="65"/>
      <c r="H29" s="65"/>
    </row>
    <row r="30" spans="2:14" x14ac:dyDescent="0.2">
      <c r="B30" s="132" t="str">
        <f>IF('2d. Personrisikovurdering'!B35=0,"",'2d. Personrisikovurdering'!B35)</f>
        <v/>
      </c>
      <c r="C30" s="45" t="str">
        <f>IF(Udregningsark!J28=0,"Ikke vurderet",Udregningsark!J28)</f>
        <v>Ikke vurderet</v>
      </c>
      <c r="D30" s="45" t="str">
        <f>IF(Udregningsark!S28=0,"Ikke vurderet",Udregningsark!S28)</f>
        <v>Ikke vurderet</v>
      </c>
      <c r="E30" s="46" t="str">
        <f>IF(Udregningsark!AB28=0,"Ikke vurderet",Udregningsark!AB28)</f>
        <v>Ikke vurderet</v>
      </c>
      <c r="G30" s="65"/>
      <c r="H30" s="65"/>
    </row>
    <row r="31" spans="2:14" x14ac:dyDescent="0.2">
      <c r="B31" s="132" t="str">
        <f>IF('2d. Personrisikovurdering'!B36=0,"",'2d. Personrisikovurdering'!B36)</f>
        <v/>
      </c>
      <c r="C31" s="45" t="str">
        <f>IF(Udregningsark!J29=0,"Ikke vurderet",Udregningsark!J29)</f>
        <v>Ikke vurderet</v>
      </c>
      <c r="D31" s="45" t="str">
        <f>IF(Udregningsark!S29=0,"Ikke vurderet",Udregningsark!S29)</f>
        <v>Ikke vurderet</v>
      </c>
      <c r="E31" s="46" t="str">
        <f>IF(Udregningsark!AB29=0,"Ikke vurderet",Udregningsark!AB29)</f>
        <v>Ikke vurderet</v>
      </c>
      <c r="G31" s="65"/>
      <c r="H31" s="65"/>
    </row>
    <row r="32" spans="2:14" x14ac:dyDescent="0.2">
      <c r="B32" s="132" t="str">
        <f>IF('2d. Personrisikovurdering'!B37=0,"",'2d. Personrisikovurdering'!B37)</f>
        <v/>
      </c>
      <c r="C32" s="45" t="str">
        <f>IF(Udregningsark!J30=0,"Ikke vurderet",Udregningsark!J30)</f>
        <v>Ikke vurderet</v>
      </c>
      <c r="D32" s="45" t="str">
        <f>IF(Udregningsark!S30=0,"Ikke vurderet",Udregningsark!S30)</f>
        <v>Ikke vurderet</v>
      </c>
      <c r="E32" s="46" t="str">
        <f>IF(Udregningsark!AB30=0,"Ikke vurderet",Udregningsark!AB30)</f>
        <v>Ikke vurderet</v>
      </c>
    </row>
    <row r="33" spans="2:5" x14ac:dyDescent="0.2">
      <c r="B33" s="132" t="str">
        <f>IF('2d. Personrisikovurdering'!B38=0,"",'2d. Personrisikovurdering'!B38)</f>
        <v/>
      </c>
      <c r="C33" s="45" t="str">
        <f>IF(Udregningsark!J31=0,"Ikke vurderet",Udregningsark!J31)</f>
        <v>Ikke vurderet</v>
      </c>
      <c r="D33" s="45" t="str">
        <f>IF(Udregningsark!S31=0,"Ikke vurderet",Udregningsark!S31)</f>
        <v>Ikke vurderet</v>
      </c>
      <c r="E33" s="46" t="str">
        <f>IF(Udregningsark!AB31=0,"Ikke vurderet",Udregningsark!AB31)</f>
        <v>Ikke vurderet</v>
      </c>
    </row>
    <row r="34" spans="2:5" x14ac:dyDescent="0.2">
      <c r="B34" s="132" t="str">
        <f>IF('2d. Personrisikovurdering'!B39=0,"",'2d. Personrisikovurdering'!B39)</f>
        <v/>
      </c>
      <c r="C34" s="45" t="str">
        <f>IF(Udregningsark!J32=0,"Ikke vurderet",Udregningsark!J32)</f>
        <v>Ikke vurderet</v>
      </c>
      <c r="D34" s="45" t="str">
        <f>IF(Udregningsark!S32=0,"Ikke vurderet",Udregningsark!S32)</f>
        <v>Ikke vurderet</v>
      </c>
      <c r="E34" s="46" t="str">
        <f>IF(Udregningsark!AB32=0,"Ikke vurderet",Udregningsark!AB32)</f>
        <v>Ikke vurderet</v>
      </c>
    </row>
    <row r="35" spans="2:5" x14ac:dyDescent="0.2">
      <c r="B35" s="132" t="str">
        <f>IF('2d. Personrisikovurdering'!B40=0,"",'2d. Personrisikovurdering'!B40)</f>
        <v/>
      </c>
      <c r="C35" s="45" t="str">
        <f>IF(Udregningsark!J33=0,"Ikke vurderet",Udregningsark!J33)</f>
        <v>Ikke vurderet</v>
      </c>
      <c r="D35" s="45" t="str">
        <f>IF(Udregningsark!S33=0,"Ikke vurderet",Udregningsark!S33)</f>
        <v>Ikke vurderet</v>
      </c>
      <c r="E35" s="46" t="str">
        <f>IF(Udregningsark!AB33=0,"Ikke vurderet",Udregningsark!AB33)</f>
        <v>Ikke vurderet</v>
      </c>
    </row>
    <row r="36" spans="2:5" x14ac:dyDescent="0.2">
      <c r="B36" s="132" t="str">
        <f>IF('2d. Personrisikovurdering'!B41=0,"",'2d. Personrisikovurdering'!B41)</f>
        <v/>
      </c>
      <c r="C36" s="45" t="str">
        <f>IF(Udregningsark!J34=0,"Ikke vurderet",Udregningsark!J34)</f>
        <v>Ikke vurderet</v>
      </c>
      <c r="D36" s="45" t="str">
        <f>IF(Udregningsark!S34=0,"Ikke vurderet",Udregningsark!S34)</f>
        <v>Ikke vurderet</v>
      </c>
      <c r="E36" s="46" t="str">
        <f>IF(Udregningsark!AB34=0,"Ikke vurderet",Udregningsark!AB34)</f>
        <v>Ikke vurderet</v>
      </c>
    </row>
    <row r="37" spans="2:5" x14ac:dyDescent="0.2">
      <c r="B37" s="132" t="str">
        <f>IF('2d. Personrisikovurdering'!B42=0,"",'2d. Personrisikovurdering'!B42)</f>
        <v/>
      </c>
      <c r="C37" s="45" t="str">
        <f>IF(Udregningsark!J35=0,"Ikke vurderet",Udregningsark!J35)</f>
        <v>Ikke vurderet</v>
      </c>
      <c r="D37" s="45" t="str">
        <f>IF(Udregningsark!S35=0,"Ikke vurderet",Udregningsark!S35)</f>
        <v>Ikke vurderet</v>
      </c>
      <c r="E37" s="46" t="str">
        <f>IF(Udregningsark!AB35=0,"Ikke vurderet",Udregningsark!AB35)</f>
        <v>Ikke vurderet</v>
      </c>
    </row>
    <row r="38" spans="2:5" x14ac:dyDescent="0.2">
      <c r="B38" s="132" t="str">
        <f>IF('2d. Personrisikovurdering'!B43=0,"",'2d. Personrisikovurdering'!B43)</f>
        <v/>
      </c>
      <c r="C38" s="45" t="str">
        <f>IF(Udregningsark!J36=0,"Ikke vurderet",Udregningsark!J36)</f>
        <v>Ikke vurderet</v>
      </c>
      <c r="D38" s="45" t="str">
        <f>IF(Udregningsark!S36=0,"Ikke vurderet",Udregningsark!S36)</f>
        <v>Ikke vurderet</v>
      </c>
      <c r="E38" s="46" t="str">
        <f>IF(Udregningsark!AB36=0,"Ikke vurderet",Udregningsark!AB36)</f>
        <v>Ikke vurderet</v>
      </c>
    </row>
    <row r="39" spans="2:5" x14ac:dyDescent="0.2">
      <c r="B39" s="132" t="str">
        <f>IF('2d. Personrisikovurdering'!B44=0,"",'2d. Personrisikovurdering'!B44)</f>
        <v/>
      </c>
      <c r="C39" s="45" t="str">
        <f>IF(Udregningsark!J37=0,"Ikke vurderet",Udregningsark!J37)</f>
        <v>Ikke vurderet</v>
      </c>
      <c r="D39" s="45" t="str">
        <f>IF(Udregningsark!S37=0,"Ikke vurderet",Udregningsark!S37)</f>
        <v>Ikke vurderet</v>
      </c>
      <c r="E39" s="46" t="str">
        <f>IF(Udregningsark!AB37=0,"Ikke vurderet",Udregningsark!AB37)</f>
        <v>Ikke vurderet</v>
      </c>
    </row>
    <row r="40" spans="2:5" x14ac:dyDescent="0.2">
      <c r="B40" s="132" t="str">
        <f>IF('2d. Personrisikovurdering'!B45=0,"",'2d. Personrisikovurdering'!B45)</f>
        <v/>
      </c>
      <c r="C40" s="45" t="str">
        <f>IF(Udregningsark!J38=0,"Ikke vurderet",Udregningsark!J38)</f>
        <v>Ikke vurderet</v>
      </c>
      <c r="D40" s="45" t="str">
        <f>IF(Udregningsark!S38=0,"Ikke vurderet",Udregningsark!S38)</f>
        <v>Ikke vurderet</v>
      </c>
      <c r="E40" s="46" t="str">
        <f>IF(Udregningsark!AB38=0,"Ikke vurderet",Udregningsark!AB38)</f>
        <v>Ikke vurderet</v>
      </c>
    </row>
    <row r="41" spans="2:5" x14ac:dyDescent="0.2">
      <c r="B41" s="132" t="str">
        <f>IF('2d. Personrisikovurdering'!B46=0,"",'2d. Personrisikovurdering'!B46)</f>
        <v/>
      </c>
      <c r="C41" s="45" t="str">
        <f>IF(Udregningsark!J39=0,"Ikke vurderet",Udregningsark!J39)</f>
        <v>Ikke vurderet</v>
      </c>
      <c r="D41" s="45" t="str">
        <f>IF(Udregningsark!S39=0,"Ikke vurderet",Udregningsark!S39)</f>
        <v>Ikke vurderet</v>
      </c>
      <c r="E41" s="46" t="str">
        <f>IF(Udregningsark!AB39=0,"Ikke vurderet",Udregningsark!AB39)</f>
        <v>Ikke vurderet</v>
      </c>
    </row>
    <row r="42" spans="2:5" x14ac:dyDescent="0.2">
      <c r="B42" s="132" t="str">
        <f>IF('2d. Personrisikovurdering'!B47=0,"",'2d. Personrisikovurdering'!B47)</f>
        <v/>
      </c>
      <c r="C42" s="45" t="str">
        <f>IF(Udregningsark!J40=0,"Ikke vurderet",Udregningsark!J40)</f>
        <v>Ikke vurderet</v>
      </c>
      <c r="D42" s="45" t="str">
        <f>IF(Udregningsark!S40=0,"Ikke vurderet",Udregningsark!S40)</f>
        <v>Ikke vurderet</v>
      </c>
      <c r="E42" s="46" t="str">
        <f>IF(Udregningsark!AB40=0,"Ikke vurderet",Udregningsark!AB40)</f>
        <v>Ikke vurderet</v>
      </c>
    </row>
    <row r="43" spans="2:5" x14ac:dyDescent="0.2">
      <c r="B43" s="132" t="str">
        <f>IF('2d. Personrisikovurdering'!B48=0,"",'2d. Personrisikovurdering'!B48)</f>
        <v/>
      </c>
      <c r="C43" s="45" t="str">
        <f>IF(Udregningsark!J41=0,"Ikke vurderet",Udregningsark!J41)</f>
        <v>Ikke vurderet</v>
      </c>
      <c r="D43" s="45" t="str">
        <f>IF(Udregningsark!S41=0,"Ikke vurderet",Udregningsark!S41)</f>
        <v>Ikke vurderet</v>
      </c>
      <c r="E43" s="46" t="str">
        <f>IF(Udregningsark!AB41=0,"Ikke vurderet",Udregningsark!AB41)</f>
        <v>Ikke vurderet</v>
      </c>
    </row>
    <row r="44" spans="2:5" ht="15" thickBot="1" x14ac:dyDescent="0.25">
      <c r="B44" s="308" t="str">
        <f>IF('2d. Personrisikovurdering'!B49=0,"",'2d. Personrisikovurdering'!B49)</f>
        <v/>
      </c>
      <c r="C44" s="309" t="str">
        <f>IF(Udregningsark!J42=0,"Ikke vurderet",Udregningsark!J42)</f>
        <v>Ikke vurderet</v>
      </c>
      <c r="D44" s="309" t="str">
        <f>IF(Udregningsark!S42=0,"Ikke vurderet",Udregningsark!S42)</f>
        <v>Ikke vurderet</v>
      </c>
      <c r="E44" s="310" t="str">
        <f>IF(Udregningsark!AB42=0,"Ikke vurderet",Udregningsark!AB42)</f>
        <v>Ikke vurderet</v>
      </c>
    </row>
    <row r="45" spans="2:5" x14ac:dyDescent="0.2">
      <c r="B45" s="3" t="str">
        <f>IF('2a. Systemer'!B49=0,"",'2a. Systemer'!B49)</f>
        <v/>
      </c>
    </row>
  </sheetData>
  <mergeCells count="9">
    <mergeCell ref="L12:M13"/>
    <mergeCell ref="B3:E3"/>
    <mergeCell ref="G3:M3"/>
    <mergeCell ref="G4:M4"/>
    <mergeCell ref="G5:G12"/>
    <mergeCell ref="J9:J10"/>
    <mergeCell ref="K9:K10"/>
    <mergeCell ref="L9:L10"/>
    <mergeCell ref="M9:M10"/>
  </mergeCells>
  <conditionalFormatting sqref="C5:E44">
    <cfRule type="beginsWith" dxfId="10" priority="1" operator="beginsWith" text="Ikke">
      <formula>LEFT(C5,LEN("Ikke"))="Ikke"</formula>
    </cfRule>
    <cfRule type="cellIs" dxfId="9" priority="2" operator="greaterThanOrEqual">
      <formula>9</formula>
    </cfRule>
    <cfRule type="cellIs" dxfId="8" priority="3" operator="between">
      <formula>4</formula>
      <formula>8</formula>
    </cfRule>
    <cfRule type="cellIs" dxfId="7" priority="4" operator="lessThan">
      <formula>5</formula>
    </cfRule>
  </conditionalFormatting>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9" tint="-0.249977111117893"/>
  </sheetPr>
  <dimension ref="B1:I49"/>
  <sheetViews>
    <sheetView showGridLines="0" zoomScale="85" zoomScaleNormal="85" workbookViewId="0">
      <pane xSplit="2" ySplit="5" topLeftCell="C6" activePane="bottomRight" state="frozen"/>
      <selection pane="topRight" activeCell="D1" sqref="D1"/>
      <selection pane="bottomLeft" activeCell="A8" sqref="A8"/>
      <selection pane="bottomRight" activeCell="B2" sqref="B2"/>
    </sheetView>
  </sheetViews>
  <sheetFormatPr defaultColWidth="8.75" defaultRowHeight="12.75" x14ac:dyDescent="0.2"/>
  <cols>
    <col min="1" max="1" width="3.375" style="12" customWidth="1"/>
    <col min="2" max="3" width="26.75" style="12" customWidth="1"/>
    <col min="4" max="7" width="26.75" style="6" customWidth="1"/>
    <col min="8" max="9" width="26.75" style="12" customWidth="1"/>
    <col min="10" max="16384" width="8.75" style="12"/>
  </cols>
  <sheetData>
    <row r="1" spans="2:9" s="18" customFormat="1" ht="14.25" x14ac:dyDescent="0.2">
      <c r="D1" s="4"/>
      <c r="E1" s="4"/>
      <c r="F1" s="4"/>
      <c r="G1" s="4"/>
    </row>
    <row r="2" spans="2:9" s="19" customFormat="1" ht="34.15" customHeight="1" thickBot="1" x14ac:dyDescent="0.25">
      <c r="B2" s="82" t="s">
        <v>314</v>
      </c>
      <c r="C2" s="82"/>
      <c r="D2" s="82"/>
      <c r="E2" s="82"/>
      <c r="F2" s="82"/>
      <c r="G2" s="82"/>
      <c r="H2" s="82"/>
      <c r="I2" s="82"/>
    </row>
    <row r="3" spans="2:9" s="20" customFormat="1" ht="30" customHeight="1" thickTop="1" thickBot="1" x14ac:dyDescent="0.25">
      <c r="B3" s="344" t="s">
        <v>131</v>
      </c>
      <c r="C3" s="344"/>
      <c r="D3" s="344"/>
      <c r="E3" s="345"/>
      <c r="F3" s="429" t="s">
        <v>133</v>
      </c>
      <c r="G3" s="430"/>
      <c r="H3" s="431"/>
      <c r="I3" s="349" t="s">
        <v>257</v>
      </c>
    </row>
    <row r="4" spans="2:9" s="20" customFormat="1" ht="29.25" thickTop="1" x14ac:dyDescent="0.2">
      <c r="B4" s="134" t="s">
        <v>134</v>
      </c>
      <c r="C4" s="155" t="s">
        <v>94</v>
      </c>
      <c r="D4" s="119" t="s">
        <v>304</v>
      </c>
      <c r="E4" s="119" t="s">
        <v>10</v>
      </c>
      <c r="F4" s="315" t="s">
        <v>299</v>
      </c>
      <c r="G4" s="315" t="s">
        <v>302</v>
      </c>
      <c r="H4" s="315" t="s">
        <v>42</v>
      </c>
      <c r="I4" s="350"/>
    </row>
    <row r="5" spans="2:9" s="21" customFormat="1" ht="216" x14ac:dyDescent="0.2">
      <c r="B5" s="427" t="s">
        <v>93</v>
      </c>
      <c r="C5" s="427" t="s">
        <v>95</v>
      </c>
      <c r="D5" s="427" t="s">
        <v>90</v>
      </c>
      <c r="E5" s="427" t="s">
        <v>135</v>
      </c>
      <c r="F5" s="427" t="s">
        <v>300</v>
      </c>
      <c r="G5" s="427" t="s">
        <v>301</v>
      </c>
      <c r="H5" s="321" t="s">
        <v>267</v>
      </c>
      <c r="I5" s="351" t="s">
        <v>258</v>
      </c>
    </row>
    <row r="6" spans="2:9" s="316" customFormat="1" ht="14.25" x14ac:dyDescent="0.2">
      <c r="B6" s="427"/>
      <c r="C6" s="427"/>
      <c r="D6" s="427"/>
      <c r="E6" s="427"/>
      <c r="F6" s="427"/>
      <c r="G6" s="427"/>
      <c r="H6" s="322"/>
      <c r="I6" s="428"/>
    </row>
    <row r="7" spans="2:9" s="318" customFormat="1" ht="48" x14ac:dyDescent="0.2">
      <c r="B7" s="323" t="s">
        <v>291</v>
      </c>
      <c r="C7" s="323" t="s">
        <v>292</v>
      </c>
      <c r="D7" s="323" t="s">
        <v>56</v>
      </c>
      <c r="E7" s="323" t="s">
        <v>132</v>
      </c>
      <c r="F7" s="323" t="s">
        <v>120</v>
      </c>
      <c r="G7" s="323" t="s">
        <v>264</v>
      </c>
      <c r="H7" s="324" t="s">
        <v>265</v>
      </c>
      <c r="I7" s="317"/>
    </row>
    <row r="8" spans="2:9" s="22" customFormat="1" ht="16.149999999999999" customHeight="1" x14ac:dyDescent="0.2">
      <c r="B8" s="319"/>
      <c r="C8" s="319"/>
      <c r="D8" s="57"/>
      <c r="E8" s="57"/>
      <c r="F8" s="320"/>
      <c r="G8" s="320"/>
      <c r="H8" s="320"/>
      <c r="I8" s="39"/>
    </row>
    <row r="9" spans="2:9" s="22" customFormat="1" ht="16.149999999999999" customHeight="1" x14ac:dyDescent="0.2">
      <c r="B9" s="120"/>
      <c r="C9" s="120"/>
      <c r="D9" s="40"/>
      <c r="E9" s="40"/>
      <c r="F9" s="40"/>
      <c r="G9" s="40"/>
      <c r="H9" s="40"/>
      <c r="I9" s="40"/>
    </row>
    <row r="10" spans="2:9" s="22" customFormat="1" ht="16.149999999999999" customHeight="1" x14ac:dyDescent="0.2">
      <c r="B10" s="120"/>
      <c r="C10" s="120"/>
      <c r="D10" s="40"/>
      <c r="E10" s="40"/>
      <c r="F10" s="40"/>
      <c r="G10" s="40"/>
      <c r="H10" s="40"/>
      <c r="I10" s="40"/>
    </row>
    <row r="11" spans="2:9" s="22" customFormat="1" ht="16.149999999999999" customHeight="1" x14ac:dyDescent="0.2">
      <c r="B11" s="120"/>
      <c r="C11" s="120"/>
      <c r="D11" s="40"/>
      <c r="E11" s="40"/>
      <c r="F11" s="40"/>
      <c r="G11" s="40"/>
      <c r="H11" s="40"/>
      <c r="I11" s="40"/>
    </row>
    <row r="12" spans="2:9" s="22" customFormat="1" ht="16.149999999999999" customHeight="1" x14ac:dyDescent="0.2">
      <c r="B12" s="120"/>
      <c r="C12" s="120"/>
      <c r="D12" s="40"/>
      <c r="E12" s="40"/>
      <c r="F12" s="40"/>
      <c r="G12" s="40" t="s">
        <v>39</v>
      </c>
      <c r="H12" s="40"/>
      <c r="I12" s="40"/>
    </row>
    <row r="13" spans="2:9" s="22" customFormat="1" ht="16.149999999999999" customHeight="1" x14ac:dyDescent="0.2">
      <c r="B13" s="120"/>
      <c r="C13" s="120"/>
      <c r="D13" s="40"/>
      <c r="E13" s="40"/>
      <c r="F13" s="40"/>
      <c r="G13" s="40"/>
      <c r="H13" s="40"/>
      <c r="I13" s="40" t="s">
        <v>39</v>
      </c>
    </row>
    <row r="14" spans="2:9" s="22" customFormat="1" ht="16.149999999999999" customHeight="1" x14ac:dyDescent="0.2">
      <c r="B14" s="120"/>
      <c r="C14" s="120"/>
      <c r="D14" s="40"/>
      <c r="E14" s="40"/>
      <c r="F14" s="40"/>
      <c r="G14" s="40"/>
      <c r="H14" s="40"/>
      <c r="I14" s="40"/>
    </row>
    <row r="15" spans="2:9" s="22" customFormat="1" ht="16.149999999999999" customHeight="1" x14ac:dyDescent="0.2">
      <c r="B15" s="135"/>
      <c r="C15" s="135"/>
      <c r="D15" s="40"/>
      <c r="E15" s="40"/>
      <c r="F15" s="40"/>
      <c r="G15" s="40"/>
      <c r="H15" s="40"/>
      <c r="I15" s="40"/>
    </row>
    <row r="16" spans="2:9" s="22" customFormat="1" ht="16.149999999999999" customHeight="1" x14ac:dyDescent="0.2">
      <c r="B16" s="162"/>
      <c r="C16" s="136"/>
      <c r="D16" s="40"/>
      <c r="E16" s="42"/>
      <c r="F16" s="40"/>
      <c r="G16" s="40"/>
      <c r="H16" s="40"/>
      <c r="I16" s="40"/>
    </row>
    <row r="17" spans="2:9" s="22" customFormat="1" ht="16.149999999999999" customHeight="1" x14ac:dyDescent="0.2">
      <c r="B17" s="85"/>
      <c r="C17" s="85"/>
      <c r="D17" s="40"/>
      <c r="E17" s="42"/>
      <c r="F17" s="40"/>
      <c r="G17" s="40"/>
      <c r="H17" s="40"/>
      <c r="I17" s="40"/>
    </row>
    <row r="18" spans="2:9" s="22" customFormat="1" ht="16.149999999999999" customHeight="1" x14ac:dyDescent="0.2">
      <c r="B18" s="85"/>
      <c r="C18" s="85"/>
      <c r="D18" s="40"/>
      <c r="E18" s="40"/>
      <c r="F18" s="40"/>
      <c r="G18" s="40"/>
      <c r="H18" s="40"/>
      <c r="I18" s="40"/>
    </row>
    <row r="19" spans="2:9" s="22" customFormat="1" ht="16.149999999999999" customHeight="1" x14ac:dyDescent="0.2">
      <c r="B19" s="85"/>
      <c r="C19" s="85"/>
      <c r="D19" s="40"/>
      <c r="E19" s="42"/>
      <c r="F19" s="40"/>
      <c r="G19" s="40"/>
      <c r="H19" s="40"/>
      <c r="I19" s="40"/>
    </row>
    <row r="20" spans="2:9" s="22" customFormat="1" ht="16.149999999999999" customHeight="1" x14ac:dyDescent="0.2">
      <c r="B20" s="85"/>
      <c r="C20" s="85"/>
      <c r="D20" s="40"/>
      <c r="E20" s="42"/>
      <c r="F20" s="40"/>
      <c r="G20" s="42"/>
      <c r="H20" s="40"/>
      <c r="I20" s="40"/>
    </row>
    <row r="21" spans="2:9" s="22" customFormat="1" ht="16.149999999999999" customHeight="1" x14ac:dyDescent="0.2">
      <c r="B21" s="85"/>
      <c r="C21" s="85"/>
      <c r="D21" s="40"/>
      <c r="E21" s="40"/>
      <c r="F21" s="40"/>
      <c r="G21" s="40"/>
      <c r="H21" s="40"/>
      <c r="I21" s="42"/>
    </row>
    <row r="22" spans="2:9" s="22" customFormat="1" ht="16.149999999999999" customHeight="1" x14ac:dyDescent="0.2">
      <c r="B22" s="85"/>
      <c r="C22" s="85"/>
      <c r="D22" s="40"/>
      <c r="E22" s="40"/>
      <c r="F22" s="40"/>
      <c r="G22" s="40"/>
      <c r="H22" s="40"/>
      <c r="I22" s="40"/>
    </row>
    <row r="23" spans="2:9" s="22" customFormat="1" ht="16.149999999999999" customHeight="1" x14ac:dyDescent="0.2">
      <c r="B23" s="85"/>
      <c r="C23" s="85"/>
      <c r="D23" s="40"/>
      <c r="E23" s="40"/>
      <c r="F23" s="40"/>
      <c r="G23" s="40"/>
      <c r="H23" s="40"/>
      <c r="I23" s="40"/>
    </row>
    <row r="24" spans="2:9" ht="16.149999999999999" customHeight="1" x14ac:dyDescent="0.2">
      <c r="B24" s="85"/>
      <c r="C24" s="85"/>
      <c r="D24" s="40"/>
      <c r="E24" s="40"/>
      <c r="F24" s="40"/>
      <c r="G24" s="40"/>
      <c r="H24" s="40"/>
      <c r="I24" s="40"/>
    </row>
    <row r="25" spans="2:9" ht="16.149999999999999" customHeight="1" x14ac:dyDescent="0.2">
      <c r="B25" s="85"/>
      <c r="C25" s="85"/>
      <c r="D25" s="40"/>
      <c r="E25" s="40"/>
      <c r="F25" s="40"/>
      <c r="G25" s="40"/>
      <c r="H25" s="40"/>
      <c r="I25" s="40"/>
    </row>
    <row r="26" spans="2:9" ht="16.149999999999999" customHeight="1" x14ac:dyDescent="0.2">
      <c r="B26" s="85"/>
      <c r="C26" s="85"/>
      <c r="D26" s="40"/>
      <c r="E26" s="40"/>
      <c r="F26" s="40"/>
      <c r="G26" s="40"/>
      <c r="H26" s="40"/>
      <c r="I26" s="40"/>
    </row>
    <row r="27" spans="2:9" ht="16.149999999999999" customHeight="1" x14ac:dyDescent="0.2">
      <c r="B27" s="85"/>
      <c r="C27" s="85"/>
      <c r="D27" s="40"/>
      <c r="E27" s="40"/>
      <c r="F27" s="40"/>
      <c r="G27" s="40"/>
      <c r="H27" s="40"/>
      <c r="I27" s="40"/>
    </row>
    <row r="28" spans="2:9" ht="16.149999999999999" customHeight="1" x14ac:dyDescent="0.2">
      <c r="B28" s="85"/>
      <c r="C28" s="85"/>
      <c r="D28" s="40"/>
      <c r="E28" s="40"/>
      <c r="F28" s="40"/>
      <c r="G28" s="40"/>
      <c r="H28" s="40"/>
      <c r="I28" s="40"/>
    </row>
    <row r="29" spans="2:9" ht="16.149999999999999" customHeight="1" x14ac:dyDescent="0.2">
      <c r="B29" s="85"/>
      <c r="C29" s="85"/>
      <c r="D29" s="40"/>
      <c r="E29" s="40"/>
      <c r="F29" s="40"/>
      <c r="G29" s="40"/>
      <c r="H29" s="40"/>
      <c r="I29" s="40"/>
    </row>
    <row r="30" spans="2:9" ht="16.149999999999999" customHeight="1" x14ac:dyDescent="0.2">
      <c r="B30" s="85"/>
      <c r="C30" s="85"/>
      <c r="D30" s="40"/>
      <c r="E30" s="40"/>
      <c r="F30" s="40"/>
      <c r="G30" s="40"/>
      <c r="H30" s="40"/>
      <c r="I30" s="40"/>
    </row>
    <row r="31" spans="2:9" ht="16.149999999999999" customHeight="1" x14ac:dyDescent="0.2">
      <c r="B31" s="85"/>
      <c r="C31" s="85"/>
      <c r="D31" s="40"/>
      <c r="E31" s="40"/>
      <c r="F31" s="40"/>
      <c r="G31" s="40"/>
      <c r="H31" s="40"/>
      <c r="I31" s="40"/>
    </row>
    <row r="32" spans="2:9" ht="16.149999999999999" customHeight="1" x14ac:dyDescent="0.2">
      <c r="B32" s="85"/>
      <c r="C32" s="85"/>
      <c r="D32" s="40"/>
      <c r="E32" s="40"/>
      <c r="F32" s="40"/>
      <c r="G32" s="40"/>
      <c r="H32" s="40"/>
      <c r="I32" s="40"/>
    </row>
    <row r="33" spans="2:9" ht="16.149999999999999" customHeight="1" x14ac:dyDescent="0.2">
      <c r="B33" s="85"/>
      <c r="C33" s="85"/>
      <c r="D33" s="40"/>
      <c r="E33" s="40"/>
      <c r="F33" s="40"/>
      <c r="G33" s="40"/>
      <c r="H33" s="40"/>
      <c r="I33" s="40"/>
    </row>
    <row r="34" spans="2:9" ht="16.149999999999999" customHeight="1" x14ac:dyDescent="0.2">
      <c r="B34" s="85"/>
      <c r="C34" s="85"/>
      <c r="D34" s="40"/>
      <c r="E34" s="40"/>
      <c r="F34" s="40"/>
      <c r="G34" s="40"/>
      <c r="H34" s="40"/>
      <c r="I34" s="40"/>
    </row>
    <row r="35" spans="2:9" ht="16.149999999999999" customHeight="1" x14ac:dyDescent="0.2">
      <c r="B35" s="85"/>
      <c r="C35" s="85"/>
      <c r="D35" s="40"/>
      <c r="E35" s="40"/>
      <c r="F35" s="40"/>
      <c r="G35" s="40"/>
      <c r="H35" s="40"/>
      <c r="I35" s="40"/>
    </row>
    <row r="36" spans="2:9" ht="16.149999999999999" customHeight="1" x14ac:dyDescent="0.2">
      <c r="B36" s="85"/>
      <c r="C36" s="85"/>
      <c r="D36" s="40"/>
      <c r="E36" s="40"/>
      <c r="F36" s="40"/>
      <c r="G36" s="40"/>
      <c r="H36" s="40"/>
      <c r="I36" s="40"/>
    </row>
    <row r="37" spans="2:9" ht="16.149999999999999" customHeight="1" x14ac:dyDescent="0.2">
      <c r="B37" s="85"/>
      <c r="C37" s="85"/>
      <c r="D37" s="40"/>
      <c r="E37" s="40"/>
      <c r="F37" s="40"/>
      <c r="G37" s="40"/>
      <c r="H37" s="40"/>
      <c r="I37" s="40"/>
    </row>
    <row r="38" spans="2:9" ht="16.149999999999999" customHeight="1" x14ac:dyDescent="0.2">
      <c r="B38" s="85"/>
      <c r="C38" s="85"/>
      <c r="D38" s="40"/>
      <c r="E38" s="40"/>
      <c r="F38" s="40"/>
      <c r="G38" s="40"/>
      <c r="H38" s="40"/>
      <c r="I38" s="40"/>
    </row>
    <row r="39" spans="2:9" ht="16.149999999999999" customHeight="1" x14ac:dyDescent="0.2">
      <c r="B39" s="85"/>
      <c r="C39" s="85"/>
      <c r="D39" s="40"/>
      <c r="E39" s="40"/>
      <c r="F39" s="40"/>
      <c r="G39" s="40"/>
      <c r="H39" s="40"/>
      <c r="I39" s="40"/>
    </row>
    <row r="40" spans="2:9" ht="16.149999999999999" customHeight="1" x14ac:dyDescent="0.2">
      <c r="B40" s="85"/>
      <c r="C40" s="85"/>
      <c r="D40" s="40"/>
      <c r="E40" s="40"/>
      <c r="F40" s="40"/>
      <c r="G40" s="40"/>
      <c r="H40" s="40"/>
      <c r="I40" s="40"/>
    </row>
    <row r="41" spans="2:9" ht="16.149999999999999" customHeight="1" x14ac:dyDescent="0.2">
      <c r="B41" s="85"/>
      <c r="C41" s="85"/>
      <c r="D41" s="40"/>
      <c r="E41" s="40"/>
      <c r="F41" s="40"/>
      <c r="G41" s="40"/>
      <c r="H41" s="40"/>
      <c r="I41" s="40"/>
    </row>
    <row r="42" spans="2:9" ht="16.149999999999999" customHeight="1" x14ac:dyDescent="0.2">
      <c r="B42" s="85"/>
      <c r="C42" s="85"/>
      <c r="D42" s="40"/>
      <c r="E42" s="40"/>
      <c r="F42" s="40"/>
      <c r="G42" s="40"/>
      <c r="H42" s="40"/>
      <c r="I42" s="40"/>
    </row>
    <row r="43" spans="2:9" ht="16.149999999999999" customHeight="1" x14ac:dyDescent="0.2">
      <c r="B43" s="85"/>
      <c r="C43" s="85"/>
      <c r="D43" s="40"/>
      <c r="E43" s="40"/>
      <c r="F43" s="40"/>
      <c r="G43" s="40"/>
      <c r="H43" s="40"/>
      <c r="I43" s="40"/>
    </row>
    <row r="44" spans="2:9" ht="16.149999999999999" customHeight="1" x14ac:dyDescent="0.2">
      <c r="B44" s="85"/>
      <c r="C44" s="85"/>
      <c r="D44" s="40"/>
      <c r="E44" s="40"/>
      <c r="F44" s="40"/>
      <c r="G44" s="40"/>
      <c r="H44" s="40"/>
      <c r="I44" s="40"/>
    </row>
    <row r="45" spans="2:9" ht="16.149999999999999" customHeight="1" x14ac:dyDescent="0.2">
      <c r="B45" s="85"/>
      <c r="C45" s="85"/>
      <c r="D45" s="40"/>
      <c r="E45" s="40"/>
      <c r="F45" s="40"/>
      <c r="G45" s="40"/>
      <c r="H45" s="40"/>
      <c r="I45" s="40"/>
    </row>
    <row r="46" spans="2:9" ht="16.149999999999999" customHeight="1" x14ac:dyDescent="0.2">
      <c r="B46" s="85"/>
      <c r="C46" s="85"/>
      <c r="D46" s="40"/>
      <c r="E46" s="40"/>
      <c r="F46" s="40"/>
      <c r="G46" s="40"/>
      <c r="H46" s="40"/>
      <c r="I46" s="40"/>
    </row>
    <row r="47" spans="2:9" ht="16.149999999999999" customHeight="1" x14ac:dyDescent="0.2">
      <c r="B47" s="85"/>
      <c r="C47" s="85"/>
      <c r="D47" s="40"/>
      <c r="E47" s="40"/>
      <c r="F47" s="40"/>
      <c r="G47" s="40"/>
      <c r="H47" s="40"/>
      <c r="I47" s="40"/>
    </row>
    <row r="48" spans="2:9" ht="16.149999999999999" customHeight="1" x14ac:dyDescent="0.2">
      <c r="B48" s="85"/>
      <c r="C48" s="85"/>
      <c r="D48" s="40"/>
      <c r="E48" s="40"/>
      <c r="F48" s="40"/>
      <c r="G48" s="40"/>
      <c r="H48" s="40"/>
      <c r="I48" s="40"/>
    </row>
    <row r="49" spans="8:9" x14ac:dyDescent="0.2">
      <c r="H49" s="40"/>
      <c r="I49" s="40"/>
    </row>
  </sheetData>
  <sheetProtection formatCells="0" formatColumns="0" formatRows="0" insertColumns="0"/>
  <protectedRanges>
    <protectedRange sqref="B8:G48" name="Range1"/>
    <protectedRange sqref="H8:I49" name="Range1_1"/>
  </protectedRanges>
  <mergeCells count="10">
    <mergeCell ref="G5:G6"/>
    <mergeCell ref="B3:E3"/>
    <mergeCell ref="I3:I4"/>
    <mergeCell ref="I5:I6"/>
    <mergeCell ref="F3:H3"/>
    <mergeCell ref="B5:B6"/>
    <mergeCell ref="C5:C6"/>
    <mergeCell ref="D5:D6"/>
    <mergeCell ref="E5:E6"/>
    <mergeCell ref="F5:F6"/>
  </mergeCells>
  <pageMargins left="0.7" right="0.7" top="0.75" bottom="0.75" header="0.3" footer="0.3"/>
  <pageSetup paperSize="9" orientation="landscape" r:id="rId1"/>
  <headerFooter>
    <oddHeader>&amp;L&amp;G</oddHeader>
    <oddFooter>&amp;L&amp;G</oddFooter>
  </headerFooter>
  <legacy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8</vt:i4>
      </vt:variant>
    </vt:vector>
  </HeadingPairs>
  <TitlesOfParts>
    <vt:vector size="20" baseType="lpstr">
      <vt:lpstr>1. Processer</vt:lpstr>
      <vt:lpstr>2a. Systemer</vt:lpstr>
      <vt:lpstr>2b. Systemdeling</vt:lpstr>
      <vt:lpstr>2c. Dataklassifikation</vt:lpstr>
      <vt:lpstr>Udregningsark</vt:lpstr>
      <vt:lpstr>2d. Personrisikovurdering</vt:lpstr>
      <vt:lpstr>2d. Grundlag for vurdering</vt:lpstr>
      <vt:lpstr>2e. Risikomatrix</vt:lpstr>
      <vt:lpstr>3a. Services (ikke system)</vt:lpstr>
      <vt:lpstr>3b. Dataklassifikation</vt:lpstr>
      <vt:lpstr>Source_dataklas.</vt:lpstr>
      <vt:lpstr>Source_pivot</vt:lpstr>
      <vt:lpstr>Booking</vt:lpstr>
      <vt:lpstr>Dataklassifikation</vt:lpstr>
      <vt:lpstr>Dataansvar</vt:lpstr>
      <vt:lpstr>Fordelsprogram</vt:lpstr>
      <vt:lpstr>HR</vt:lpstr>
      <vt:lpstr>JaNej</vt:lpstr>
      <vt:lpstr>'1. Processer'!Processer</vt:lpstr>
      <vt:lpstr>'1. Processer'!Underproces</vt:lpstr>
    </vt:vector>
  </TitlesOfParts>
  <Company>PricewaterhouseCoopers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DKMWX</dc:creator>
  <cp:lastModifiedBy>DKCXP</cp:lastModifiedBy>
  <cp:lastPrinted>2017-05-31T08:24:37Z</cp:lastPrinted>
  <dcterms:created xsi:type="dcterms:W3CDTF">2014-11-18T17:16:50Z</dcterms:created>
  <dcterms:modified xsi:type="dcterms:W3CDTF">2019-12-18T11:03:26Z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wC Document Node Id">
    <vt:lpwstr>17978050</vt:lpwstr>
  </property>
  <property fmtid="{D5CDD505-2E9C-101B-9397-08002B2CF9AE}" pid="3" name="PwC Version Number">
    <vt:lpwstr>3</vt:lpwstr>
  </property>
</Properties>
</file>